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db7ea113770b443/Dokumenti/Nabava 2023/03_UO za gospodarstvo^J pomorsko dobro i promet/64_23JDN - Konferencijska RC LSŽ/"/>
    </mc:Choice>
  </mc:AlternateContent>
  <xr:revisionPtr revIDLastSave="41" documentId="11_38731B6B2341A294D99378BD87819DFEEB70B61D" xr6:coauthVersionLast="47" xr6:coauthVersionMax="47" xr10:uidLastSave="{0DEC3077-8545-4952-8308-B26B0113CCE9}"/>
  <bookViews>
    <workbookView xWindow="-120" yWindow="-120" windowWidth="29040" windowHeight="15840" xr2:uid="{00000000-000D-0000-FFFF-FFFF00000000}"/>
  </bookViews>
  <sheets>
    <sheet name="Radovi i sitne stvari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" i="3" l="1"/>
  <c r="F75" i="3" s="1"/>
  <c r="F50" i="3"/>
  <c r="F74" i="3" s="1"/>
  <c r="F36" i="3"/>
  <c r="F73" i="3" s="1"/>
  <c r="E77" i="3" l="1"/>
  <c r="E79" i="3" s="1"/>
</calcChain>
</file>

<file path=xl/sharedStrings.xml><?xml version="1.0" encoding="utf-8"?>
<sst xmlns="http://schemas.openxmlformats.org/spreadsheetml/2006/main" count="98" uniqueCount="81">
  <si>
    <t>paušal</t>
  </si>
  <si>
    <t>kom</t>
  </si>
  <si>
    <t>REKAPITULACIJA</t>
  </si>
  <si>
    <t>m2</t>
  </si>
  <si>
    <t># br.</t>
  </si>
  <si>
    <t>opis</t>
  </si>
  <si>
    <t>mjerna jedinica</t>
  </si>
  <si>
    <t>obračunska količina</t>
  </si>
  <si>
    <t>m1</t>
  </si>
  <si>
    <r>
      <rPr>
        <b/>
        <sz val="11"/>
        <color indexed="8"/>
        <rFont val="Calibri"/>
        <family val="2"/>
        <scheme val="minor"/>
      </rPr>
      <t>INVESTITOR</t>
    </r>
    <r>
      <rPr>
        <sz val="11"/>
        <color indexed="8"/>
        <rFont val="Calibri"/>
        <family val="2"/>
        <scheme val="minor"/>
      </rPr>
      <t>: Županija Ličko-senjska</t>
    </r>
  </si>
  <si>
    <t>jedinična cijena (€)</t>
  </si>
  <si>
    <t>ukupna cijena (€)</t>
  </si>
  <si>
    <t>2</t>
  </si>
  <si>
    <t>2.2</t>
  </si>
  <si>
    <t>2.4</t>
  </si>
  <si>
    <t>3</t>
  </si>
  <si>
    <t>ELEKTROTEHNIČKI RADOVI</t>
  </si>
  <si>
    <t>ELEKTROTEHNIČKI RADOVI UKUPNO:</t>
  </si>
  <si>
    <r>
      <t xml:space="preserve">Dobava i postava LED traka trokutastog presjeka po sljedećim karakteristikama: 
</t>
    </r>
    <r>
      <rPr>
        <b/>
        <sz val="11"/>
        <rFont val="Calibri"/>
        <family val="2"/>
        <scheme val="minor"/>
      </rPr>
      <t>5-6 W/m1, 2700-3000 K</t>
    </r>
    <r>
      <rPr>
        <sz val="11"/>
        <rFont val="Calibri"/>
        <family val="2"/>
        <scheme val="minor"/>
      </rPr>
      <t xml:space="preserve">
Stavka uključuje dobavu i montažu prikladnih ne-dimmerskih trafoa</t>
    </r>
  </si>
  <si>
    <r>
      <t xml:space="preserve">Dobava i postava LED traka trokutastog presjeka po sljedećim karakteristikama: 
</t>
    </r>
    <r>
      <rPr>
        <b/>
        <sz val="11"/>
        <rFont val="Calibri"/>
        <family val="2"/>
        <scheme val="minor"/>
      </rPr>
      <t xml:space="preserve">8-10 W/m1, 2700-3000 K
</t>
    </r>
    <r>
      <rPr>
        <sz val="11"/>
        <rFont val="Calibri"/>
        <family val="2"/>
        <scheme val="minor"/>
      </rPr>
      <t>Stavka uključuje dobavu i montažu prikladnih ne-dimmerskih trafoa</t>
    </r>
  </si>
  <si>
    <r>
      <t xml:space="preserve">Dobava i postava LED traka trokutastog presjeka po sljedećim karakteristikama: 
</t>
    </r>
    <r>
      <rPr>
        <b/>
        <sz val="11"/>
        <rFont val="Calibri"/>
        <family val="2"/>
        <scheme val="minor"/>
      </rPr>
      <t xml:space="preserve">14-15 W/m1, 2700-3000 K
</t>
    </r>
    <r>
      <rPr>
        <sz val="11"/>
        <rFont val="Calibri"/>
        <family val="2"/>
        <scheme val="minor"/>
      </rPr>
      <t xml:space="preserve">Stavka uključuje dobavu i montažu prikladnih </t>
    </r>
    <r>
      <rPr>
        <b/>
        <sz val="11"/>
        <rFont val="Calibri"/>
        <family val="2"/>
        <scheme val="minor"/>
      </rPr>
      <t xml:space="preserve">dimmerskih </t>
    </r>
    <r>
      <rPr>
        <sz val="11"/>
        <rFont val="Calibri"/>
        <family val="2"/>
        <scheme val="minor"/>
      </rPr>
      <t>trafoa</t>
    </r>
  </si>
  <si>
    <t>komplet</t>
  </si>
  <si>
    <t>BRAVARSKO-STOLARSKI RADOVI UKUPNO:</t>
  </si>
  <si>
    <t>BRAVARSKO-STOLARSKI  RADOVI</t>
  </si>
  <si>
    <t>OSTALO</t>
  </si>
  <si>
    <t>OSTALO  UKUPNO:</t>
  </si>
  <si>
    <t>Natpisne table, oznake i grbovi</t>
  </si>
  <si>
    <t>• Standardizirane table, oznake i grbovi za označavanje državnog/ županijskog/ upravnog tijela</t>
  </si>
  <si>
    <t>SVEUKUPNO:</t>
  </si>
  <si>
    <t xml:space="preserve">IZRAĐIVAČ: Projektni ured MI2a d.o.o., Hrvoje Končar, dipl. ing. arh. </t>
  </si>
  <si>
    <t>MASKA ZABATNOG ZIDA</t>
  </si>
  <si>
    <t>SVEUKUPNO S PDV-om:</t>
  </si>
  <si>
    <r>
      <rPr>
        <b/>
        <sz val="11"/>
        <rFont val="Calibri"/>
        <family val="2"/>
        <scheme val="minor"/>
      </rPr>
      <t xml:space="preserve">DATUM: </t>
    </r>
    <r>
      <rPr>
        <sz val="11"/>
        <rFont val="Calibri"/>
        <family val="2"/>
        <scheme val="minor"/>
      </rPr>
      <t>2023-09-15</t>
    </r>
  </si>
  <si>
    <t>PODIJ</t>
  </si>
  <si>
    <r>
      <t xml:space="preserve">Dobava i postava ugrađene čelične podkonstrukcije za nadvišenje prostora katedre, visine 20 cm, površine 22 m2 
</t>
    </r>
    <r>
      <rPr>
        <b/>
        <sz val="11"/>
        <rFont val="Calibri"/>
        <family val="2"/>
        <scheme val="minor"/>
      </rPr>
      <t>• po stolarskoj stavci STOL.3 koja je u svom grafičkom i opisnom  dijelu  pripadajući dio ovog troškovnika</t>
    </r>
  </si>
  <si>
    <r>
      <t xml:space="preserve">Dobava i postava ugrađenih maski zabatnog zida sa dva zaokretna krila za pristup postojećim prozorima u izvedbi od djelomično perforiranog čeličnog lima, u geometriji (dimenzijama) zabatnog zida , uključujući sokl, pričvrsne materijale i lakiranje u antracit mat lak, sve do potpune dovršenosti
</t>
    </r>
    <r>
      <rPr>
        <b/>
        <sz val="11"/>
        <rFont val="Calibri"/>
        <family val="2"/>
        <scheme val="minor"/>
      </rPr>
      <t>• po stolarskoj stavci STOL.4 koja je u svom grafičkom i opisnom  dijelu  pripadajući dio ovog troškovnika</t>
    </r>
  </si>
  <si>
    <r>
      <t xml:space="preserve">Dobava i postava ugrađene obloge nadvišenja katedre
• zatamnjeni (crno bajcani) parket istovjetan odabranom za ostatak dvorane
</t>
    </r>
    <r>
      <rPr>
        <b/>
        <sz val="11"/>
        <rFont val="Calibri"/>
        <family val="2"/>
        <scheme val="minor"/>
      </rPr>
      <t>• po stolarskoj stavci STOL.3 koja je u svom grafičkom i opisnom  dijelu  pripadajući dio ovog troškovnika</t>
    </r>
  </si>
  <si>
    <r>
      <t xml:space="preserve">Dobava i postava ugrađenih maski radijatora u izvedbi od djelomično perforiranog čeličnog lima, dužine 90 cm, visine 120 cm, površine 1.00 m2 , uključujući sokl, pričvrsne materijale i lakiranje u antracit mat lak, sve do potpune dovršenosti
</t>
    </r>
    <r>
      <rPr>
        <b/>
        <sz val="11"/>
        <rFont val="Calibri"/>
        <family val="2"/>
        <scheme val="minor"/>
      </rPr>
      <t>• po stolarsko-bravarskoj stavci BRAV.1 koja je u svom grafičkom i opisnom  dijelu  pripadajući dio ovog troškovnika</t>
    </r>
  </si>
  <si>
    <t>MASKE PARAPETA - OKVIR</t>
  </si>
  <si>
    <t>MASKE PARAPETA - OKNA</t>
  </si>
  <si>
    <t>OPŠAV PROZORA</t>
  </si>
  <si>
    <r>
      <t xml:space="preserve">Dobava i postava zidnih obloga od drvenog masiva i metalnih limova po opšavu krovnih prozora
</t>
    </r>
    <r>
      <rPr>
        <b/>
        <sz val="11"/>
        <rFont val="Calibri"/>
        <family val="2"/>
        <scheme val="minor"/>
      </rPr>
      <t>• po stolarsko-bravarskoj stavci STOL-BRAV.1 koja je u svom grafičkom i opisnom  dijelu  pripadajući dio ovog troškovnika</t>
    </r>
  </si>
  <si>
    <r>
      <t xml:space="preserve">Dobava i postava platna od čeličnog lima kao predzida postojećih parapeta i kao nosača maski radijatora.
</t>
    </r>
    <r>
      <rPr>
        <b/>
        <sz val="11"/>
        <rFont val="Calibri"/>
        <family val="2"/>
        <scheme val="minor"/>
      </rPr>
      <t>• po stolarsko-bravarskoj stavci BRAV.1 koja je u svom grafičkom i opisnom  dijelu  pripadajući dio ovog troškovnika</t>
    </r>
  </si>
  <si>
    <t xml:space="preserve">Dobava i ugradnja aluminijskih radijatora tipa Solar 600/80 
Lipovica (ukupno 9 radijatora) Stavka uključuje spajanje 
radijatora na postojeće izvode s potrebnim cijevima 
kompletno s pripadajućim cijevnim lukovima i T 
komadima, sa svim ovjesnim, spojnim i pomoćnim 
materijalom te odmašćivanje cijevi i dvostruko ličenje 
temeljnom bojom i još jednim premazom. Isto uključuje i 
radijatorske konzole i pričvrsnice kompletno s vijcima, 
tiplama i maticama, sav pomoćni materijal, konzole, pričvrsnice, čepove i brtvila    </t>
  </si>
  <si>
    <t>čl.</t>
  </si>
  <si>
    <t>m'</t>
  </si>
  <si>
    <t>Izrada prodora u krovu za odvodnju kondenzata klima uređaja</t>
  </si>
  <si>
    <t>Dobava i ugradnja freonskog razvoda</t>
  </si>
  <si>
    <t>Dobava i ugradnja odvoda kondenzata</t>
  </si>
  <si>
    <t>Varenje cjevovoda</t>
  </si>
  <si>
    <t>Izoliranje cjevovoda</t>
  </si>
  <si>
    <t>Tlačna proba dušikom kondenzata i freonskog cjevovoda</t>
  </si>
  <si>
    <t>Sitni potrošni materijal</t>
  </si>
  <si>
    <t>Otvaranje proboja za prolaz instalacija</t>
  </si>
  <si>
    <t>Polaganje i spajanje novih led traka uključeno zajedno sa svim instalacijama, trafoima, driverima i spojnim elementima (kabelima)</t>
  </si>
  <si>
    <r>
      <rPr>
        <b/>
        <sz val="11"/>
        <color indexed="8"/>
        <rFont val="Calibri"/>
        <family val="2"/>
        <scheme val="minor"/>
      </rPr>
      <t>GRAĐEVINA</t>
    </r>
    <r>
      <rPr>
        <sz val="11"/>
        <color indexed="8"/>
        <rFont val="Calibri"/>
        <family val="2"/>
        <scheme val="minor"/>
      </rPr>
      <t>: Razvojni centar, Konferencijska dvorana</t>
    </r>
  </si>
  <si>
    <t>TROŠKOVNIK DEKORATIVNIH RADOVA I OPREME</t>
  </si>
  <si>
    <t>Promjene pozicija radijatora prema zahtjevu projektanta i naručitelja. Dobava i ugradnja bakrenih cijevi Φ15 uključeno s fitinzima, prijelazima te sitnim spojnim materijalom</t>
  </si>
  <si>
    <t>1 BRAVARSKO-STOLARSKI RADOVI UKUPNO:</t>
  </si>
  <si>
    <t>2 ELEKTROTEHNIČKI RADOVI UKUPNO</t>
  </si>
  <si>
    <t xml:space="preserve">3 OSTALO UKUPNO </t>
  </si>
  <si>
    <t>1</t>
  </si>
  <si>
    <t>1.1.A</t>
  </si>
  <si>
    <t>1.1.B</t>
  </si>
  <si>
    <t>1.2</t>
  </si>
  <si>
    <t>1.3.A</t>
  </si>
  <si>
    <t>1.3.B</t>
  </si>
  <si>
    <t>1.4</t>
  </si>
  <si>
    <t>2.1</t>
  </si>
  <si>
    <t>2.3</t>
  </si>
  <si>
    <t>3.1.</t>
  </si>
  <si>
    <t>3.2.</t>
  </si>
  <si>
    <t>3.4.</t>
  </si>
  <si>
    <t>3.5.</t>
  </si>
  <si>
    <t>3.6.</t>
  </si>
  <si>
    <t>3.8.</t>
  </si>
  <si>
    <t>3.7.</t>
  </si>
  <si>
    <t>3.9.</t>
  </si>
  <si>
    <t>3.10.</t>
  </si>
  <si>
    <t>3.11.</t>
  </si>
  <si>
    <t>3.3.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</si>
</sst>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k_n_-;\-* #,##0.00\ _k_n_-;_-* &quot;-&quot;??\ _k_n_-;_-@_-"/>
    <numFmt numFmtId="165" formatCode="&quot;£&quot;#,##0.00;\-&quot;£&quot;#,##0.00"/>
    <numFmt numFmtId="166" formatCode="General_)"/>
    <numFmt numFmtId="167" formatCode="_-* #,##0.00\ [$EUR]_-;\-* #,##0.00\ [$EUR]_-;_-* &quot;-&quot;??\ [$EUR]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vantArt_PP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</borders>
  <cellStyleXfs count="13">
    <xf numFmtId="0" fontId="0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2" fillId="0" borderId="0"/>
    <xf numFmtId="0" fontId="5" fillId="0" borderId="0"/>
    <xf numFmtId="0" fontId="1" fillId="0" borderId="0"/>
  </cellStyleXfs>
  <cellXfs count="99">
    <xf numFmtId="0" fontId="0" fillId="0" borderId="0" xfId="0"/>
    <xf numFmtId="0" fontId="11" fillId="0" borderId="0" xfId="0" applyFont="1"/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left" vertical="top" wrapText="1"/>
    </xf>
    <xf numFmtId="0" fontId="0" fillId="5" borderId="0" xfId="0" applyFill="1"/>
    <xf numFmtId="166" fontId="11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5" borderId="4" xfId="0" applyFont="1" applyFill="1" applyBorder="1" applyAlignment="1">
      <alignment horizontal="left" vertical="top"/>
    </xf>
    <xf numFmtId="0" fontId="10" fillId="5" borderId="2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left" vertical="top"/>
    </xf>
    <xf numFmtId="49" fontId="0" fillId="0" borderId="0" xfId="0" applyNumberFormat="1"/>
    <xf numFmtId="49" fontId="14" fillId="0" borderId="0" xfId="0" applyNumberFormat="1" applyFont="1" applyAlignment="1">
      <alignment horizontal="right" vertical="top"/>
    </xf>
    <xf numFmtId="49" fontId="13" fillId="0" borderId="0" xfId="0" applyNumberFormat="1" applyFont="1" applyAlignment="1">
      <alignment vertical="top"/>
    </xf>
    <xf numFmtId="49" fontId="14" fillId="5" borderId="4" xfId="0" applyNumberFormat="1" applyFont="1" applyFill="1" applyBorder="1" applyAlignment="1">
      <alignment horizontal="right" vertical="top"/>
    </xf>
    <xf numFmtId="49" fontId="14" fillId="5" borderId="2" xfId="0" applyNumberFormat="1" applyFont="1" applyFill="1" applyBorder="1" applyAlignment="1">
      <alignment horizontal="right" vertical="top"/>
    </xf>
    <xf numFmtId="49" fontId="14" fillId="3" borderId="1" xfId="0" applyNumberFormat="1" applyFont="1" applyFill="1" applyBorder="1" applyAlignment="1">
      <alignment horizontal="right" vertical="top"/>
    </xf>
    <xf numFmtId="49" fontId="14" fillId="7" borderId="7" xfId="0" applyNumberFormat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right" vertical="top"/>
    </xf>
    <xf numFmtId="14" fontId="10" fillId="0" borderId="0" xfId="0" applyNumberFormat="1" applyFont="1" applyAlignment="1">
      <alignment horizontal="left" vertical="top" wrapText="1"/>
    </xf>
    <xf numFmtId="49" fontId="14" fillId="6" borderId="1" xfId="0" applyNumberFormat="1" applyFont="1" applyFill="1" applyBorder="1" applyAlignment="1">
      <alignment horizontal="right" vertical="top"/>
    </xf>
    <xf numFmtId="0" fontId="10" fillId="6" borderId="2" xfId="0" applyFont="1" applyFill="1" applyBorder="1" applyAlignment="1">
      <alignment horizontal="left" vertical="top"/>
    </xf>
    <xf numFmtId="49" fontId="13" fillId="0" borderId="10" xfId="0" applyNumberFormat="1" applyFont="1" applyBorder="1" applyAlignment="1">
      <alignment vertical="top"/>
    </xf>
    <xf numFmtId="0" fontId="7" fillId="0" borderId="0" xfId="0" applyFont="1" applyAlignment="1">
      <alignment horizontal="left" vertical="top"/>
    </xf>
    <xf numFmtId="49" fontId="14" fillId="0" borderId="12" xfId="0" applyNumberFormat="1" applyFont="1" applyBorder="1" applyAlignment="1">
      <alignment horizontal="right" vertical="top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8" borderId="0" xfId="0" applyFont="1" applyFill="1" applyAlignment="1">
      <alignment horizontal="left" vertical="top"/>
    </xf>
    <xf numFmtId="4" fontId="10" fillId="0" borderId="0" xfId="10" applyNumberFormat="1" applyFont="1" applyAlignment="1">
      <alignment horizontal="left" vertical="top" wrapText="1"/>
    </xf>
    <xf numFmtId="49" fontId="14" fillId="2" borderId="14" xfId="0" applyNumberFormat="1" applyFont="1" applyFill="1" applyBorder="1" applyAlignment="1">
      <alignment horizontal="right" vertical="top"/>
    </xf>
    <xf numFmtId="0" fontId="10" fillId="2" borderId="5" xfId="0" applyFont="1" applyFill="1" applyBorder="1" applyAlignment="1">
      <alignment horizontal="left" vertical="top"/>
    </xf>
    <xf numFmtId="49" fontId="14" fillId="0" borderId="1" xfId="0" applyNumberFormat="1" applyFont="1" applyBorder="1" applyAlignment="1">
      <alignment horizontal="right" vertical="top"/>
    </xf>
    <xf numFmtId="0" fontId="11" fillId="0" borderId="2" xfId="0" applyFont="1" applyBorder="1" applyAlignment="1">
      <alignment horizontal="left" vertical="top" wrapText="1"/>
    </xf>
    <xf numFmtId="49" fontId="14" fillId="2" borderId="15" xfId="0" applyNumberFormat="1" applyFont="1" applyFill="1" applyBorder="1" applyAlignment="1">
      <alignment horizontal="right" vertical="top"/>
    </xf>
    <xf numFmtId="0" fontId="10" fillId="2" borderId="16" xfId="0" applyFont="1" applyFill="1" applyBorder="1" applyAlignment="1">
      <alignment horizontal="left" vertical="top"/>
    </xf>
    <xf numFmtId="0" fontId="13" fillId="0" borderId="0" xfId="0" applyFont="1" applyAlignment="1">
      <alignment horizontal="right"/>
    </xf>
    <xf numFmtId="0" fontId="13" fillId="7" borderId="8" xfId="0" applyFont="1" applyFill="1" applyBorder="1" applyAlignment="1" applyProtection="1">
      <alignment horizontal="center" vertical="center" wrapText="1"/>
      <protection locked="0"/>
    </xf>
    <xf numFmtId="0" fontId="13" fillId="7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11" xfId="0" applyFont="1" applyBorder="1" applyAlignment="1" applyProtection="1">
      <alignment horizontal="right"/>
      <protection locked="0"/>
    </xf>
    <xf numFmtId="0" fontId="13" fillId="6" borderId="2" xfId="0" applyFont="1" applyFill="1" applyBorder="1" applyAlignment="1" applyProtection="1">
      <alignment horizontal="right"/>
      <protection locked="0"/>
    </xf>
    <xf numFmtId="0" fontId="13" fillId="6" borderId="3" xfId="0" applyFont="1" applyFill="1" applyBorder="1" applyAlignment="1" applyProtection="1">
      <alignment horizontal="right"/>
      <protection locked="0"/>
    </xf>
    <xf numFmtId="167" fontId="14" fillId="0" borderId="4" xfId="1" applyNumberFormat="1" applyFont="1" applyFill="1" applyBorder="1" applyAlignment="1" applyProtection="1">
      <alignment horizontal="right" wrapText="1"/>
      <protection locked="0"/>
    </xf>
    <xf numFmtId="167" fontId="14" fillId="0" borderId="13" xfId="1" applyNumberFormat="1" applyFont="1" applyFill="1" applyBorder="1" applyAlignment="1" applyProtection="1">
      <alignment horizontal="right" wrapText="1"/>
      <protection locked="0"/>
    </xf>
    <xf numFmtId="4" fontId="14" fillId="0" borderId="0" xfId="1" applyNumberFormat="1" applyFont="1" applyFill="1" applyBorder="1" applyAlignment="1" applyProtection="1">
      <alignment horizontal="right" wrapText="1"/>
      <protection locked="0"/>
    </xf>
    <xf numFmtId="4" fontId="14" fillId="0" borderId="11" xfId="1" applyNumberFormat="1" applyFont="1" applyFill="1" applyBorder="1" applyAlignment="1" applyProtection="1">
      <alignment horizontal="right" wrapText="1"/>
      <protection locked="0"/>
    </xf>
    <xf numFmtId="4" fontId="14" fillId="0" borderId="0" xfId="0" applyNumberFormat="1" applyFont="1" applyAlignment="1" applyProtection="1">
      <alignment horizontal="right"/>
      <protection locked="0"/>
    </xf>
    <xf numFmtId="4" fontId="14" fillId="0" borderId="11" xfId="0" applyNumberFormat="1" applyFont="1" applyBorder="1" applyAlignment="1" applyProtection="1">
      <alignment horizontal="right"/>
      <protection locked="0"/>
    </xf>
    <xf numFmtId="0" fontId="13" fillId="2" borderId="5" xfId="0" applyFont="1" applyFill="1" applyBorder="1" applyAlignment="1" applyProtection="1">
      <alignment horizontal="right"/>
      <protection locked="0"/>
    </xf>
    <xf numFmtId="167" fontId="13" fillId="4" borderId="6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 applyProtection="1">
      <alignment horizontal="right"/>
      <protection locked="0"/>
    </xf>
    <xf numFmtId="0" fontId="14" fillId="0" borderId="11" xfId="0" applyFont="1" applyBorder="1" applyAlignment="1" applyProtection="1">
      <alignment horizontal="right"/>
      <protection locked="0"/>
    </xf>
    <xf numFmtId="4" fontId="14" fillId="0" borderId="11" xfId="1" applyNumberFormat="1" applyFont="1" applyFill="1" applyBorder="1" applyAlignment="1" applyProtection="1">
      <alignment horizontal="right"/>
      <protection locked="0"/>
    </xf>
    <xf numFmtId="0" fontId="13" fillId="2" borderId="16" xfId="0" applyFont="1" applyFill="1" applyBorder="1" applyAlignment="1" applyProtection="1">
      <alignment horizontal="right"/>
      <protection locked="0"/>
    </xf>
    <xf numFmtId="0" fontId="13" fillId="5" borderId="4" xfId="0" applyFont="1" applyFill="1" applyBorder="1" applyAlignment="1" applyProtection="1">
      <alignment horizontal="right"/>
      <protection locked="0"/>
    </xf>
    <xf numFmtId="4" fontId="13" fillId="5" borderId="4" xfId="0" applyNumberFormat="1" applyFont="1" applyFill="1" applyBorder="1" applyAlignment="1" applyProtection="1">
      <alignment horizontal="right"/>
      <protection locked="0"/>
    </xf>
    <xf numFmtId="0" fontId="13" fillId="5" borderId="2" xfId="0" applyFont="1" applyFill="1" applyBorder="1" applyAlignment="1" applyProtection="1">
      <alignment horizontal="right"/>
      <protection locked="0"/>
    </xf>
    <xf numFmtId="4" fontId="13" fillId="5" borderId="2" xfId="0" applyNumberFormat="1" applyFont="1" applyFill="1" applyBorder="1" applyAlignment="1" applyProtection="1">
      <alignment horizontal="right"/>
      <protection locked="0"/>
    </xf>
    <xf numFmtId="167" fontId="14" fillId="0" borderId="4" xfId="0" applyNumberFormat="1" applyFont="1" applyBorder="1" applyAlignment="1" applyProtection="1">
      <alignment horizontal="right"/>
      <protection locked="0"/>
    </xf>
    <xf numFmtId="167" fontId="14" fillId="0" borderId="2" xfId="0" applyNumberFormat="1" applyFont="1" applyBorder="1" applyAlignment="1" applyProtection="1">
      <alignment horizontal="right"/>
      <protection locked="0"/>
    </xf>
    <xf numFmtId="167" fontId="14" fillId="0" borderId="3" xfId="1" applyNumberFormat="1" applyFont="1" applyFill="1" applyBorder="1" applyAlignment="1" applyProtection="1">
      <alignment horizontal="right" wrapText="1"/>
      <protection locked="0"/>
    </xf>
    <xf numFmtId="167" fontId="14" fillId="0" borderId="13" xfId="1" applyNumberFormat="1" applyFont="1" applyFill="1" applyBorder="1" applyAlignment="1" applyProtection="1">
      <alignment horizontal="right"/>
      <protection locked="0"/>
    </xf>
    <xf numFmtId="167" fontId="14" fillId="0" borderId="3" xfId="1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0" fontId="14" fillId="7" borderId="8" xfId="0" applyFont="1" applyFill="1" applyBorder="1" applyAlignment="1">
      <alignment horizontal="left" vertical="center" wrapText="1"/>
    </xf>
    <xf numFmtId="4" fontId="14" fillId="7" borderId="8" xfId="0" applyNumberFormat="1" applyFont="1" applyFill="1" applyBorder="1" applyAlignment="1">
      <alignment horizontal="left" vertical="center" wrapText="1"/>
    </xf>
    <xf numFmtId="2" fontId="14" fillId="0" borderId="0" xfId="0" applyNumberFormat="1" applyFont="1" applyAlignment="1">
      <alignment horizontal="left"/>
    </xf>
    <xf numFmtId="4" fontId="14" fillId="0" borderId="0" xfId="1" applyNumberFormat="1" applyFont="1" applyFill="1" applyBorder="1" applyAlignment="1" applyProtection="1">
      <alignment horizontal="left" wrapText="1"/>
    </xf>
    <xf numFmtId="0" fontId="14" fillId="6" borderId="2" xfId="0" applyFont="1" applyFill="1" applyBorder="1" applyAlignment="1">
      <alignment horizontal="left"/>
    </xf>
    <xf numFmtId="2" fontId="14" fillId="0" borderId="4" xfId="0" applyNumberFormat="1" applyFont="1" applyBorder="1" applyAlignment="1">
      <alignment horizontal="left"/>
    </xf>
    <xf numFmtId="4" fontId="14" fillId="0" borderId="4" xfId="1" applyNumberFormat="1" applyFont="1" applyFill="1" applyBorder="1" applyAlignment="1" applyProtection="1">
      <alignment horizontal="left" wrapText="1"/>
    </xf>
    <xf numFmtId="0" fontId="14" fillId="2" borderId="5" xfId="0" applyFont="1" applyFill="1" applyBorder="1" applyAlignment="1">
      <alignment horizontal="left"/>
    </xf>
    <xf numFmtId="2" fontId="14" fillId="0" borderId="0" xfId="1" applyNumberFormat="1" applyFont="1" applyFill="1" applyBorder="1" applyAlignment="1" applyProtection="1">
      <alignment horizontal="left" wrapText="1"/>
    </xf>
    <xf numFmtId="0" fontId="14" fillId="0" borderId="4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2" fontId="14" fillId="0" borderId="2" xfId="0" applyNumberFormat="1" applyFont="1" applyBorder="1" applyAlignment="1">
      <alignment horizontal="left"/>
    </xf>
    <xf numFmtId="0" fontId="14" fillId="0" borderId="0" xfId="0" applyFont="1" applyAlignment="1">
      <alignment horizontal="left" wrapText="1"/>
    </xf>
    <xf numFmtId="4" fontId="14" fillId="0" borderId="0" xfId="0" applyNumberFormat="1" applyFont="1" applyAlignment="1">
      <alignment horizontal="left" wrapText="1"/>
    </xf>
    <xf numFmtId="2" fontId="14" fillId="0" borderId="0" xfId="0" quotePrefix="1" applyNumberFormat="1" applyFont="1" applyAlignment="1">
      <alignment horizontal="left"/>
    </xf>
    <xf numFmtId="0" fontId="14" fillId="2" borderId="16" xfId="0" applyFont="1" applyFill="1" applyBorder="1" applyAlignment="1">
      <alignment horizontal="left"/>
    </xf>
    <xf numFmtId="4" fontId="14" fillId="0" borderId="0" xfId="1" applyNumberFormat="1" applyFont="1" applyFill="1" applyAlignment="1" applyProtection="1">
      <alignment horizontal="left" wrapText="1"/>
    </xf>
    <xf numFmtId="0" fontId="14" fillId="5" borderId="4" xfId="0" applyFont="1" applyFill="1" applyBorder="1" applyAlignment="1">
      <alignment horizontal="left"/>
    </xf>
    <xf numFmtId="4" fontId="14" fillId="5" borderId="4" xfId="0" applyNumberFormat="1" applyFont="1" applyFill="1" applyBorder="1" applyAlignment="1">
      <alignment horizontal="left"/>
    </xf>
    <xf numFmtId="0" fontId="14" fillId="5" borderId="2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4" fontId="14" fillId="3" borderId="2" xfId="0" applyNumberFormat="1" applyFont="1" applyFill="1" applyBorder="1" applyAlignment="1" applyProtection="1">
      <alignment horizontal="right"/>
      <protection locked="0"/>
    </xf>
    <xf numFmtId="4" fontId="14" fillId="3" borderId="3" xfId="0" applyNumberFormat="1" applyFont="1" applyFill="1" applyBorder="1" applyAlignment="1" applyProtection="1">
      <alignment horizontal="right"/>
      <protection locked="0"/>
    </xf>
    <xf numFmtId="0" fontId="15" fillId="6" borderId="1" xfId="0" applyFont="1" applyFill="1" applyBorder="1" applyAlignment="1">
      <alignment horizontal="center" vertical="top"/>
    </xf>
    <xf numFmtId="0" fontId="15" fillId="6" borderId="2" xfId="0" applyFont="1" applyFill="1" applyBorder="1" applyAlignment="1">
      <alignment horizontal="center" vertical="top"/>
    </xf>
    <xf numFmtId="0" fontId="15" fillId="6" borderId="3" xfId="0" applyFont="1" applyFill="1" applyBorder="1" applyAlignment="1">
      <alignment horizontal="center" vertical="top"/>
    </xf>
    <xf numFmtId="167" fontId="16" fillId="2" borderId="6" xfId="0" applyNumberFormat="1" applyFont="1" applyFill="1" applyBorder="1" applyAlignment="1" applyProtection="1">
      <alignment horizontal="right"/>
      <protection locked="0"/>
    </xf>
  </cellXfs>
  <cellStyles count="13">
    <cellStyle name="Comma 4" xfId="2" xr:uid="{00000000-0005-0000-0000-000000000000}"/>
    <cellStyle name="Comma 4 2" xfId="3" xr:uid="{00000000-0005-0000-0000-000001000000}"/>
    <cellStyle name="Comma 5" xfId="4" xr:uid="{00000000-0005-0000-0000-000002000000}"/>
    <cellStyle name="Comma 5 2" xfId="5" xr:uid="{00000000-0005-0000-0000-000003000000}"/>
    <cellStyle name="Comma 6" xfId="6" xr:uid="{00000000-0005-0000-0000-000004000000}"/>
    <cellStyle name="Excel Built-in Normal" xfId="7" xr:uid="{00000000-0005-0000-0000-000005000000}"/>
    <cellStyle name="Normal 2" xfId="8" xr:uid="{00000000-0005-0000-0000-000006000000}"/>
    <cellStyle name="Normal 2 2" xfId="9" xr:uid="{00000000-0005-0000-0000-000007000000}"/>
    <cellStyle name="Normal 3" xfId="10" xr:uid="{00000000-0005-0000-0000-000008000000}"/>
    <cellStyle name="Normal 3 2" xfId="11" xr:uid="{00000000-0005-0000-0000-000009000000}"/>
    <cellStyle name="Normalno" xfId="0" builtinId="0"/>
    <cellStyle name="Obično 2" xfId="12" xr:uid="{00000000-0005-0000-0000-00000B000000}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A1:I79"/>
  <sheetViews>
    <sheetView tabSelected="1" topLeftCell="A61" zoomScale="115" zoomScaleNormal="115" zoomScaleSheetLayoutView="100" workbookViewId="0">
      <selection activeCell="I73" sqref="I73"/>
    </sheetView>
  </sheetViews>
  <sheetFormatPr defaultRowHeight="15"/>
  <cols>
    <col min="1" max="1" width="6.7109375" style="17" customWidth="1"/>
    <col min="2" max="2" width="39.7109375" style="10" customWidth="1"/>
    <col min="3" max="3" width="11.42578125" style="70" customWidth="1"/>
    <col min="4" max="4" width="15.5703125" style="70" customWidth="1"/>
    <col min="5" max="5" width="12.5703125" style="41" customWidth="1"/>
    <col min="6" max="6" width="16.85546875" style="41" customWidth="1"/>
  </cols>
  <sheetData>
    <row r="1" spans="1:9">
      <c r="A1" s="18"/>
      <c r="B1" s="8" t="s">
        <v>9</v>
      </c>
      <c r="C1" s="69"/>
      <c r="D1" s="69"/>
    </row>
    <row r="2" spans="1:9">
      <c r="A2" s="18"/>
      <c r="B2" s="8" t="s">
        <v>55</v>
      </c>
      <c r="C2" s="69"/>
      <c r="D2" s="69"/>
    </row>
    <row r="3" spans="1:9">
      <c r="A3" s="18"/>
      <c r="B3" s="9" t="s">
        <v>56</v>
      </c>
      <c r="C3" s="69"/>
      <c r="D3" s="69"/>
    </row>
    <row r="4" spans="1:9">
      <c r="B4" s="10" t="s">
        <v>32</v>
      </c>
    </row>
    <row r="5" spans="1:9">
      <c r="B5" s="12" t="s">
        <v>29</v>
      </c>
    </row>
    <row r="6" spans="1:9">
      <c r="B6" s="12"/>
    </row>
    <row r="7" spans="1:9" ht="15.75" thickBot="1">
      <c r="B7" s="5"/>
      <c r="D7" s="71"/>
    </row>
    <row r="8" spans="1:9" s="2" customFormat="1" ht="30.75" thickBot="1">
      <c r="A8" s="22" t="s">
        <v>4</v>
      </c>
      <c r="B8" s="23" t="s">
        <v>5</v>
      </c>
      <c r="C8" s="72" t="s">
        <v>6</v>
      </c>
      <c r="D8" s="73" t="s">
        <v>7</v>
      </c>
      <c r="E8" s="42" t="s">
        <v>10</v>
      </c>
      <c r="F8" s="43" t="s">
        <v>11</v>
      </c>
    </row>
    <row r="9" spans="1:9">
      <c r="A9" s="24"/>
      <c r="B9" s="5"/>
      <c r="D9" s="71"/>
      <c r="E9" s="44"/>
      <c r="F9" s="45"/>
    </row>
    <row r="10" spans="1:9" s="1" customFormat="1" ht="15.75" thickBot="1">
      <c r="A10" s="24"/>
      <c r="B10" s="25"/>
      <c r="C10" s="74"/>
      <c r="D10" s="75"/>
      <c r="E10" s="44"/>
      <c r="F10" s="45"/>
      <c r="G10" s="3"/>
      <c r="H10" s="3"/>
      <c r="I10" s="4"/>
    </row>
    <row r="11" spans="1:9" ht="15.75" thickBot="1">
      <c r="A11" s="26" t="s">
        <v>61</v>
      </c>
      <c r="B11" s="27" t="s">
        <v>23</v>
      </c>
      <c r="C11" s="76"/>
      <c r="D11" s="76"/>
      <c r="E11" s="46"/>
      <c r="F11" s="47"/>
    </row>
    <row r="12" spans="1:9">
      <c r="A12" s="28"/>
      <c r="B12" s="11"/>
      <c r="C12" s="69"/>
      <c r="D12" s="69"/>
      <c r="E12" s="44"/>
      <c r="F12" s="45"/>
    </row>
    <row r="13" spans="1:9">
      <c r="A13" s="28"/>
      <c r="B13" s="29" t="s">
        <v>38</v>
      </c>
      <c r="C13" s="69"/>
      <c r="D13" s="69"/>
      <c r="E13" s="44"/>
      <c r="F13" s="45"/>
    </row>
    <row r="14" spans="1:9">
      <c r="A14" s="28"/>
      <c r="B14" s="11"/>
      <c r="C14" s="69"/>
      <c r="D14" s="69"/>
      <c r="E14" s="44"/>
      <c r="F14" s="45"/>
    </row>
    <row r="15" spans="1:9" ht="90.75" thickBot="1">
      <c r="A15" s="30" t="s">
        <v>62</v>
      </c>
      <c r="B15" s="31" t="s">
        <v>42</v>
      </c>
      <c r="C15" s="77" t="s">
        <v>1</v>
      </c>
      <c r="D15" s="78">
        <v>2</v>
      </c>
      <c r="E15" s="48">
        <v>0</v>
      </c>
      <c r="F15" s="49">
        <v>0</v>
      </c>
    </row>
    <row r="16" spans="1:9">
      <c r="A16" s="24"/>
      <c r="B16" s="32"/>
      <c r="C16" s="74"/>
      <c r="D16" s="75"/>
      <c r="E16" s="50"/>
      <c r="F16" s="51"/>
    </row>
    <row r="17" spans="1:6">
      <c r="A17" s="28"/>
      <c r="B17" s="33" t="s">
        <v>39</v>
      </c>
      <c r="C17" s="69"/>
      <c r="D17" s="69"/>
      <c r="E17" s="44"/>
      <c r="F17" s="45"/>
    </row>
    <row r="18" spans="1:6">
      <c r="A18" s="28"/>
      <c r="B18" s="11"/>
      <c r="C18" s="69"/>
      <c r="D18" s="69"/>
      <c r="E18" s="44"/>
      <c r="F18" s="45"/>
    </row>
    <row r="19" spans="1:6" ht="150.75" thickBot="1">
      <c r="A19" s="30" t="s">
        <v>63</v>
      </c>
      <c r="B19" s="31" t="s">
        <v>37</v>
      </c>
      <c r="C19" s="77" t="s">
        <v>1</v>
      </c>
      <c r="D19" s="78">
        <v>6</v>
      </c>
      <c r="E19" s="48">
        <v>0</v>
      </c>
      <c r="F19" s="49">
        <v>0</v>
      </c>
    </row>
    <row r="20" spans="1:6">
      <c r="A20" s="24"/>
      <c r="B20" s="32"/>
      <c r="C20" s="74"/>
      <c r="D20" s="75"/>
      <c r="E20" s="50"/>
      <c r="F20" s="51"/>
    </row>
    <row r="21" spans="1:6">
      <c r="A21" s="28"/>
      <c r="B21" s="33" t="s">
        <v>40</v>
      </c>
      <c r="C21" s="69"/>
      <c r="D21" s="69"/>
      <c r="E21" s="44"/>
      <c r="F21" s="45"/>
    </row>
    <row r="22" spans="1:6">
      <c r="A22" s="28"/>
      <c r="B22" s="11"/>
      <c r="C22" s="69"/>
      <c r="D22" s="69"/>
      <c r="E22" s="44"/>
      <c r="F22" s="45"/>
    </row>
    <row r="23" spans="1:6" ht="90.75" thickBot="1">
      <c r="A23" s="30" t="s">
        <v>64</v>
      </c>
      <c r="B23" s="31" t="s">
        <v>41</v>
      </c>
      <c r="C23" s="77" t="s">
        <v>1</v>
      </c>
      <c r="D23" s="78">
        <v>6</v>
      </c>
      <c r="E23" s="48">
        <v>0</v>
      </c>
      <c r="F23" s="49">
        <v>0</v>
      </c>
    </row>
    <row r="24" spans="1:6">
      <c r="A24" s="24"/>
      <c r="B24" s="34"/>
      <c r="C24" s="74"/>
      <c r="D24" s="71"/>
      <c r="E24" s="52"/>
      <c r="F24" s="53"/>
    </row>
    <row r="25" spans="1:6">
      <c r="A25" s="28"/>
      <c r="B25" s="33" t="s">
        <v>33</v>
      </c>
      <c r="C25" s="69"/>
      <c r="D25" s="69"/>
      <c r="E25" s="44"/>
      <c r="F25" s="45"/>
    </row>
    <row r="26" spans="1:6">
      <c r="A26" s="28"/>
      <c r="B26" s="11"/>
      <c r="C26" s="69"/>
      <c r="D26" s="69"/>
      <c r="E26" s="44"/>
      <c r="F26" s="45"/>
    </row>
    <row r="27" spans="1:6" ht="90.75" thickBot="1">
      <c r="A27" s="30" t="s">
        <v>65</v>
      </c>
      <c r="B27" s="31" t="s">
        <v>34</v>
      </c>
      <c r="C27" s="77" t="s">
        <v>1</v>
      </c>
      <c r="D27" s="78">
        <v>1</v>
      </c>
      <c r="E27" s="48">
        <v>0</v>
      </c>
      <c r="F27" s="49">
        <v>0</v>
      </c>
    </row>
    <row r="28" spans="1:6">
      <c r="A28" s="24"/>
      <c r="B28" s="34"/>
      <c r="C28" s="74"/>
      <c r="D28" s="71"/>
      <c r="E28" s="52"/>
      <c r="F28" s="53"/>
    </row>
    <row r="29" spans="1:6" ht="105.75" thickBot="1">
      <c r="A29" s="30" t="s">
        <v>66</v>
      </c>
      <c r="B29" s="31" t="s">
        <v>36</v>
      </c>
      <c r="C29" s="77" t="s">
        <v>3</v>
      </c>
      <c r="D29" s="78">
        <v>22</v>
      </c>
      <c r="E29" s="48">
        <v>0</v>
      </c>
      <c r="F29" s="49">
        <v>0</v>
      </c>
    </row>
    <row r="30" spans="1:6">
      <c r="A30" s="24"/>
      <c r="B30" s="32"/>
      <c r="C30" s="74"/>
      <c r="D30" s="75"/>
      <c r="E30" s="50"/>
      <c r="F30" s="51"/>
    </row>
    <row r="31" spans="1:6">
      <c r="A31" s="24"/>
      <c r="B31" s="34"/>
      <c r="C31" s="74"/>
      <c r="D31" s="71"/>
      <c r="E31" s="52"/>
      <c r="F31" s="53"/>
    </row>
    <row r="32" spans="1:6">
      <c r="A32" s="28"/>
      <c r="B32" s="29" t="s">
        <v>30</v>
      </c>
      <c r="C32" s="69"/>
      <c r="D32" s="69"/>
      <c r="E32" s="44"/>
      <c r="F32" s="45"/>
    </row>
    <row r="33" spans="1:9">
      <c r="A33" s="28"/>
      <c r="B33" s="11"/>
      <c r="C33" s="69"/>
      <c r="D33" s="69"/>
      <c r="E33" s="44"/>
      <c r="F33" s="45"/>
    </row>
    <row r="34" spans="1:9" ht="165.75" thickBot="1">
      <c r="A34" s="30" t="s">
        <v>67</v>
      </c>
      <c r="B34" s="31" t="s">
        <v>35</v>
      </c>
      <c r="C34" s="77" t="s">
        <v>1</v>
      </c>
      <c r="D34" s="78">
        <v>1</v>
      </c>
      <c r="E34" s="48">
        <v>0</v>
      </c>
      <c r="F34" s="49">
        <v>0</v>
      </c>
    </row>
    <row r="35" spans="1:9" ht="15.75" thickBot="1">
      <c r="A35" s="24"/>
      <c r="B35" s="32"/>
      <c r="C35" s="74"/>
      <c r="D35" s="75"/>
      <c r="E35" s="50"/>
      <c r="F35" s="51"/>
    </row>
    <row r="36" spans="1:9" ht="16.5" thickTop="1" thickBot="1">
      <c r="A36" s="35" t="s">
        <v>61</v>
      </c>
      <c r="B36" s="36" t="s">
        <v>22</v>
      </c>
      <c r="C36" s="79"/>
      <c r="D36" s="79"/>
      <c r="E36" s="54"/>
      <c r="F36" s="55">
        <f>F15+F19+F23+F27+F29+F34</f>
        <v>0</v>
      </c>
    </row>
    <row r="37" spans="1:9" s="1" customFormat="1">
      <c r="A37" s="24"/>
      <c r="B37" s="25"/>
      <c r="C37" s="74"/>
      <c r="D37" s="75"/>
      <c r="E37" s="44"/>
      <c r="F37" s="45"/>
      <c r="G37" s="3"/>
      <c r="H37" s="3"/>
      <c r="I37" s="4"/>
    </row>
    <row r="38" spans="1:9" s="1" customFormat="1" ht="15.75" thickBot="1">
      <c r="A38" s="24"/>
      <c r="B38" s="25"/>
      <c r="C38" s="74"/>
      <c r="D38" s="75"/>
      <c r="E38" s="44"/>
      <c r="F38" s="45"/>
      <c r="G38" s="3"/>
      <c r="H38" s="3"/>
      <c r="I38" s="4"/>
    </row>
    <row r="39" spans="1:9" ht="15.75" thickBot="1">
      <c r="A39" s="26" t="s">
        <v>12</v>
      </c>
      <c r="B39" s="27" t="s">
        <v>16</v>
      </c>
      <c r="C39" s="76"/>
      <c r="D39" s="76"/>
      <c r="E39" s="46"/>
      <c r="F39" s="47"/>
    </row>
    <row r="40" spans="1:9" s="1" customFormat="1">
      <c r="A40" s="24"/>
      <c r="B40" s="25"/>
      <c r="C40" s="74"/>
      <c r="D40" s="75"/>
      <c r="E40" s="44"/>
      <c r="F40" s="45"/>
      <c r="G40" s="3"/>
      <c r="H40" s="3"/>
      <c r="I40" s="4"/>
    </row>
    <row r="41" spans="1:9" s="1" customFormat="1">
      <c r="A41" s="24"/>
      <c r="B41" s="32"/>
      <c r="C41" s="74"/>
      <c r="D41" s="80"/>
      <c r="E41" s="50"/>
      <c r="F41" s="51"/>
      <c r="G41" s="3"/>
      <c r="H41" s="3"/>
      <c r="I41" s="4"/>
    </row>
    <row r="42" spans="1:9" s="1" customFormat="1" ht="75.75" thickBot="1">
      <c r="A42" s="30" t="s">
        <v>68</v>
      </c>
      <c r="B42" s="31" t="s">
        <v>18</v>
      </c>
      <c r="C42" s="81" t="s">
        <v>8</v>
      </c>
      <c r="D42" s="77">
        <v>55</v>
      </c>
      <c r="E42" s="64">
        <v>0</v>
      </c>
      <c r="F42" s="49">
        <v>0</v>
      </c>
      <c r="G42" s="3"/>
      <c r="H42" s="3"/>
      <c r="I42" s="4"/>
    </row>
    <row r="43" spans="1:9" s="1" customFormat="1">
      <c r="A43" s="24"/>
      <c r="B43" s="5"/>
      <c r="C43" s="70"/>
      <c r="D43" s="74"/>
      <c r="E43" s="56"/>
      <c r="F43" s="57"/>
      <c r="G43" s="3"/>
      <c r="H43" s="3"/>
      <c r="I43" s="4"/>
    </row>
    <row r="44" spans="1:9" s="1" customFormat="1" ht="75.75" thickBot="1">
      <c r="A44" s="30" t="s">
        <v>13</v>
      </c>
      <c r="B44" s="31" t="s">
        <v>19</v>
      </c>
      <c r="C44" s="81" t="s">
        <v>8</v>
      </c>
      <c r="D44" s="77">
        <v>1.5</v>
      </c>
      <c r="E44" s="64">
        <v>0</v>
      </c>
      <c r="F44" s="49">
        <v>0</v>
      </c>
      <c r="G44" s="3"/>
      <c r="H44" s="3"/>
      <c r="I44" s="4"/>
    </row>
    <row r="45" spans="1:9" s="1" customFormat="1">
      <c r="A45" s="24"/>
      <c r="B45" s="32"/>
      <c r="C45" s="74"/>
      <c r="D45" s="80"/>
      <c r="E45" s="50"/>
      <c r="F45" s="51"/>
      <c r="G45" s="3"/>
      <c r="H45" s="3"/>
      <c r="I45" s="4"/>
    </row>
    <row r="46" spans="1:9" s="1" customFormat="1" ht="75.75" thickBot="1">
      <c r="A46" s="30" t="s">
        <v>69</v>
      </c>
      <c r="B46" s="31" t="s">
        <v>20</v>
      </c>
      <c r="C46" s="81" t="s">
        <v>8</v>
      </c>
      <c r="D46" s="77">
        <v>32</v>
      </c>
      <c r="E46" s="64">
        <v>0</v>
      </c>
      <c r="F46" s="49">
        <v>0</v>
      </c>
      <c r="G46" s="3"/>
      <c r="H46" s="3"/>
      <c r="I46" s="4"/>
    </row>
    <row r="47" spans="1:9" s="1" customFormat="1" ht="60.75" thickBot="1">
      <c r="A47" s="37" t="s">
        <v>14</v>
      </c>
      <c r="B47" s="38" t="s">
        <v>54</v>
      </c>
      <c r="C47" s="82" t="s">
        <v>0</v>
      </c>
      <c r="D47" s="83">
        <v>1</v>
      </c>
      <c r="E47" s="65">
        <v>0</v>
      </c>
      <c r="F47" s="66">
        <v>0</v>
      </c>
      <c r="G47" s="3"/>
      <c r="H47" s="3"/>
      <c r="I47" s="4"/>
    </row>
    <row r="48" spans="1:9" s="1" customFormat="1">
      <c r="A48" s="24"/>
      <c r="B48" s="32"/>
      <c r="C48" s="70"/>
      <c r="D48" s="74"/>
      <c r="E48" s="52"/>
      <c r="F48" s="51"/>
      <c r="G48" s="3"/>
      <c r="H48" s="3"/>
      <c r="I48" s="4"/>
    </row>
    <row r="49" spans="1:9" s="1" customFormat="1" ht="15.75" thickBot="1">
      <c r="A49" s="24"/>
      <c r="B49" s="32"/>
      <c r="C49" s="70"/>
      <c r="D49" s="70"/>
      <c r="E49" s="56"/>
      <c r="F49" s="51"/>
      <c r="G49" s="3"/>
      <c r="H49" s="3"/>
      <c r="I49" s="4"/>
    </row>
    <row r="50" spans="1:9" ht="16.5" thickTop="1" thickBot="1">
      <c r="A50" s="35" t="s">
        <v>12</v>
      </c>
      <c r="B50" s="36" t="s">
        <v>17</v>
      </c>
      <c r="C50" s="79"/>
      <c r="D50" s="79"/>
      <c r="E50" s="54"/>
      <c r="F50" s="55">
        <f>F42+F44+F46+F47</f>
        <v>0</v>
      </c>
    </row>
    <row r="51" spans="1:9" s="1" customFormat="1">
      <c r="A51" s="24"/>
      <c r="B51" s="25"/>
      <c r="C51" s="74"/>
      <c r="D51" s="75"/>
      <c r="E51" s="44"/>
      <c r="F51" s="45"/>
      <c r="G51" s="3"/>
      <c r="H51" s="3"/>
      <c r="I51" s="4"/>
    </row>
    <row r="52" spans="1:9" s="1" customFormat="1" ht="15.75" thickBot="1">
      <c r="A52" s="24"/>
      <c r="B52" s="32"/>
      <c r="C52" s="84"/>
      <c r="D52" s="85"/>
      <c r="E52" s="44"/>
      <c r="F52" s="45"/>
    </row>
    <row r="53" spans="1:9" ht="15.75" thickBot="1">
      <c r="A53" s="26" t="s">
        <v>15</v>
      </c>
      <c r="B53" s="27" t="s">
        <v>24</v>
      </c>
      <c r="C53" s="76"/>
      <c r="D53" s="76"/>
      <c r="E53" s="46"/>
      <c r="F53" s="47"/>
    </row>
    <row r="54" spans="1:9">
      <c r="A54" s="28"/>
      <c r="B54" s="11"/>
      <c r="C54" s="69"/>
      <c r="D54" s="69"/>
      <c r="E54" s="44"/>
      <c r="F54" s="45"/>
    </row>
    <row r="55" spans="1:9" s="1" customFormat="1">
      <c r="A55" s="24" t="s">
        <v>70</v>
      </c>
      <c r="B55" s="5" t="s">
        <v>26</v>
      </c>
      <c r="C55" s="70"/>
      <c r="D55" s="70"/>
      <c r="E55" s="56"/>
      <c r="F55" s="58"/>
      <c r="G55" s="3"/>
      <c r="H55" s="3"/>
      <c r="I55" s="4"/>
    </row>
    <row r="56" spans="1:9" s="1" customFormat="1" ht="45.75" thickBot="1">
      <c r="A56" s="30"/>
      <c r="B56" s="31" t="s">
        <v>27</v>
      </c>
      <c r="C56" s="81" t="s">
        <v>0</v>
      </c>
      <c r="D56" s="77">
        <v>1</v>
      </c>
      <c r="E56" s="64">
        <v>0</v>
      </c>
      <c r="F56" s="67">
        <v>0</v>
      </c>
      <c r="G56" s="3"/>
      <c r="H56" s="3"/>
      <c r="I56" s="4"/>
    </row>
    <row r="57" spans="1:9" s="1" customFormat="1" ht="270.75" thickBot="1">
      <c r="A57" s="37" t="s">
        <v>71</v>
      </c>
      <c r="B57" s="38" t="s">
        <v>43</v>
      </c>
      <c r="C57" s="82" t="s">
        <v>44</v>
      </c>
      <c r="D57" s="83">
        <v>31</v>
      </c>
      <c r="E57" s="65">
        <v>0</v>
      </c>
      <c r="F57" s="68">
        <v>0</v>
      </c>
      <c r="G57" s="3"/>
      <c r="H57" s="3"/>
      <c r="I57" s="4"/>
    </row>
    <row r="58" spans="1:9" s="1" customFormat="1" ht="75.75" thickBot="1">
      <c r="A58" s="37" t="s">
        <v>80</v>
      </c>
      <c r="B58" s="38" t="s">
        <v>57</v>
      </c>
      <c r="C58" s="82" t="s">
        <v>45</v>
      </c>
      <c r="D58" s="83">
        <v>40</v>
      </c>
      <c r="E58" s="65">
        <v>0</v>
      </c>
      <c r="F58" s="68">
        <v>0</v>
      </c>
      <c r="G58" s="3"/>
      <c r="H58" s="3"/>
      <c r="I58" s="4"/>
    </row>
    <row r="59" spans="1:9" s="1" customFormat="1" ht="30.75" thickBot="1">
      <c r="A59" s="37" t="s">
        <v>72</v>
      </c>
      <c r="B59" s="38" t="s">
        <v>46</v>
      </c>
      <c r="C59" s="82" t="s">
        <v>0</v>
      </c>
      <c r="D59" s="82">
        <v>1</v>
      </c>
      <c r="E59" s="65">
        <v>0</v>
      </c>
      <c r="F59" s="68">
        <v>0</v>
      </c>
      <c r="G59" s="3"/>
      <c r="H59" s="3"/>
      <c r="I59" s="4"/>
    </row>
    <row r="60" spans="1:9" s="1" customFormat="1" ht="23.25" customHeight="1" thickBot="1">
      <c r="A60" s="37" t="s">
        <v>73</v>
      </c>
      <c r="B60" s="38" t="s">
        <v>47</v>
      </c>
      <c r="C60" s="82" t="s">
        <v>45</v>
      </c>
      <c r="D60" s="82">
        <v>16</v>
      </c>
      <c r="E60" s="65">
        <v>0</v>
      </c>
      <c r="F60" s="68">
        <v>0</v>
      </c>
      <c r="G60" s="3"/>
      <c r="H60" s="3"/>
      <c r="I60" s="4"/>
    </row>
    <row r="61" spans="1:9" s="1" customFormat="1" ht="24.75" customHeight="1" thickBot="1">
      <c r="A61" s="37" t="s">
        <v>74</v>
      </c>
      <c r="B61" s="38" t="s">
        <v>48</v>
      </c>
      <c r="C61" s="82" t="s">
        <v>45</v>
      </c>
      <c r="D61" s="82">
        <v>42</v>
      </c>
      <c r="E61" s="65">
        <v>0</v>
      </c>
      <c r="F61" s="68">
        <v>0</v>
      </c>
      <c r="G61" s="3"/>
      <c r="H61" s="3"/>
      <c r="I61" s="4"/>
    </row>
    <row r="62" spans="1:9" s="1" customFormat="1" ht="26.25" customHeight="1" thickBot="1">
      <c r="A62" s="37" t="s">
        <v>76</v>
      </c>
      <c r="B62" s="38" t="s">
        <v>49</v>
      </c>
      <c r="C62" s="82" t="s">
        <v>21</v>
      </c>
      <c r="D62" s="82">
        <v>1</v>
      </c>
      <c r="E62" s="65">
        <v>0</v>
      </c>
      <c r="F62" s="68">
        <v>0</v>
      </c>
      <c r="G62" s="3"/>
      <c r="H62" s="3"/>
      <c r="I62" s="4"/>
    </row>
    <row r="63" spans="1:9" s="1" customFormat="1" ht="22.5" customHeight="1" thickBot="1">
      <c r="A63" s="37" t="s">
        <v>75</v>
      </c>
      <c r="B63" s="38" t="s">
        <v>50</v>
      </c>
      <c r="C63" s="82" t="s">
        <v>21</v>
      </c>
      <c r="D63" s="82">
        <v>1</v>
      </c>
      <c r="E63" s="65">
        <v>0</v>
      </c>
      <c r="F63" s="68">
        <v>0</v>
      </c>
      <c r="G63" s="3"/>
      <c r="H63" s="3"/>
      <c r="I63" s="4"/>
    </row>
    <row r="64" spans="1:9" s="1" customFormat="1" ht="30.75" thickBot="1">
      <c r="A64" s="37" t="s">
        <v>77</v>
      </c>
      <c r="B64" s="38" t="s">
        <v>51</v>
      </c>
      <c r="C64" s="82" t="s">
        <v>21</v>
      </c>
      <c r="D64" s="82">
        <v>1</v>
      </c>
      <c r="E64" s="65">
        <v>0</v>
      </c>
      <c r="F64" s="68">
        <v>0</v>
      </c>
      <c r="G64" s="3"/>
      <c r="H64" s="3"/>
      <c r="I64" s="4"/>
    </row>
    <row r="65" spans="1:9" s="1" customFormat="1" ht="28.5" customHeight="1" thickBot="1">
      <c r="A65" s="37" t="s">
        <v>78</v>
      </c>
      <c r="B65" s="38" t="s">
        <v>52</v>
      </c>
      <c r="C65" s="82" t="s">
        <v>21</v>
      </c>
      <c r="D65" s="82">
        <v>1</v>
      </c>
      <c r="E65" s="65">
        <v>0</v>
      </c>
      <c r="F65" s="68">
        <v>0</v>
      </c>
      <c r="G65" s="3"/>
      <c r="H65" s="3"/>
      <c r="I65" s="4"/>
    </row>
    <row r="66" spans="1:9" s="1" customFormat="1" ht="28.5" customHeight="1" thickBot="1">
      <c r="A66" s="37" t="s">
        <v>79</v>
      </c>
      <c r="B66" s="38" t="s">
        <v>53</v>
      </c>
      <c r="C66" s="82" t="s">
        <v>21</v>
      </c>
      <c r="D66" s="82">
        <v>1</v>
      </c>
      <c r="E66" s="65">
        <v>0</v>
      </c>
      <c r="F66" s="68">
        <v>0</v>
      </c>
      <c r="G66" s="3"/>
      <c r="H66" s="3"/>
      <c r="I66" s="4"/>
    </row>
    <row r="67" spans="1:9" s="1" customFormat="1" ht="15.75" thickBot="1">
      <c r="A67" s="24"/>
      <c r="B67" s="5"/>
      <c r="C67" s="86"/>
      <c r="D67" s="75"/>
      <c r="E67" s="44"/>
      <c r="F67" s="45"/>
      <c r="G67" s="3"/>
      <c r="H67" s="3"/>
      <c r="I67" s="4"/>
    </row>
    <row r="68" spans="1:9" ht="16.5" thickTop="1" thickBot="1">
      <c r="A68" s="39" t="s">
        <v>15</v>
      </c>
      <c r="B68" s="40" t="s">
        <v>25</v>
      </c>
      <c r="C68" s="87"/>
      <c r="D68" s="87"/>
      <c r="E68" s="59"/>
      <c r="F68" s="98">
        <f>SUM(F55:F66)</f>
        <v>0</v>
      </c>
    </row>
    <row r="69" spans="1:9">
      <c r="B69" s="7"/>
      <c r="C69" s="74"/>
      <c r="D69" s="88"/>
    </row>
    <row r="70" spans="1:9" ht="15.75" thickBot="1">
      <c r="B70" s="7"/>
      <c r="C70" s="74"/>
      <c r="D70" s="88"/>
    </row>
    <row r="71" spans="1:9" ht="19.5" thickBot="1">
      <c r="A71" s="95" t="s">
        <v>2</v>
      </c>
      <c r="B71" s="96"/>
      <c r="C71" s="96"/>
      <c r="D71" s="96"/>
      <c r="E71" s="96"/>
      <c r="F71" s="97"/>
    </row>
    <row r="72" spans="1:9">
      <c r="A72" s="18"/>
      <c r="B72" s="11"/>
      <c r="C72" s="69"/>
      <c r="D72" s="69"/>
    </row>
    <row r="73" spans="1:9" s="6" customFormat="1" ht="15.75" thickBot="1">
      <c r="A73" s="19"/>
      <c r="B73" s="13" t="s">
        <v>58</v>
      </c>
      <c r="C73" s="89"/>
      <c r="D73" s="90"/>
      <c r="E73" s="60"/>
      <c r="F73" s="61">
        <f>F36</f>
        <v>0</v>
      </c>
    </row>
    <row r="74" spans="1:9" s="6" customFormat="1" ht="15.75" thickBot="1">
      <c r="A74" s="20"/>
      <c r="B74" s="14" t="s">
        <v>59</v>
      </c>
      <c r="C74" s="91"/>
      <c r="D74" s="91"/>
      <c r="E74" s="62"/>
      <c r="F74" s="63">
        <f>F50</f>
        <v>0</v>
      </c>
    </row>
    <row r="75" spans="1:9" s="6" customFormat="1" ht="15.75" thickBot="1">
      <c r="A75" s="20"/>
      <c r="B75" s="14" t="s">
        <v>60</v>
      </c>
      <c r="C75" s="91"/>
      <c r="D75" s="91"/>
      <c r="E75" s="62"/>
      <c r="F75" s="63">
        <f>F68</f>
        <v>0</v>
      </c>
    </row>
    <row r="76" spans="1:9" ht="15.75" thickBot="1">
      <c r="A76" s="18"/>
      <c r="B76" s="11"/>
      <c r="C76" s="69"/>
      <c r="D76" s="69"/>
      <c r="E76" s="44"/>
      <c r="F76" s="44"/>
    </row>
    <row r="77" spans="1:9" ht="15.75" thickBot="1">
      <c r="A77" s="21"/>
      <c r="B77" s="15" t="s">
        <v>28</v>
      </c>
      <c r="C77" s="92"/>
      <c r="D77" s="92"/>
      <c r="E77" s="93">
        <f>SUM(F73:F75)</f>
        <v>0</v>
      </c>
      <c r="F77" s="94"/>
      <c r="G77" s="16"/>
    </row>
    <row r="78" spans="1:9" ht="15.75" thickBot="1">
      <c r="E78" s="44"/>
      <c r="F78" s="44"/>
    </row>
    <row r="79" spans="1:9" ht="15.75" thickBot="1">
      <c r="A79" s="21"/>
      <c r="B79" s="15" t="s">
        <v>31</v>
      </c>
      <c r="C79" s="92"/>
      <c r="D79" s="92"/>
      <c r="E79" s="93">
        <f>E77*1.25</f>
        <v>0</v>
      </c>
      <c r="F79" s="94"/>
      <c r="G79" s="16"/>
    </row>
  </sheetData>
  <sheetProtection algorithmName="SHA-512" hashValue="gmUUvj5oKb1Aex1DBUXc3CLczA8PmP6CqDQLUWO2wnQGlcsm2yAr6l8BGLLgeNEQFYNJuG/xWJU2+LYWNKDp7w==" saltValue="VfFa9yXbSNbCikiZA67xgw==" spinCount="100000" sheet="1" objects="1" scenarios="1"/>
  <mergeCells count="3">
    <mergeCell ref="E77:F77"/>
    <mergeCell ref="E79:F79"/>
    <mergeCell ref="A71:F71"/>
  </mergeCells>
  <pageMargins left="0.94488188976377963" right="0.39370078740157483" top="0.39370078740157483" bottom="0.39370078740157483" header="0" footer="0.19685039370078741"/>
  <pageSetup paperSize="9" scale="67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Radovi i sitne stvari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Maja Zeba</cp:lastModifiedBy>
  <cp:lastPrinted>2023-11-10T09:02:57Z</cp:lastPrinted>
  <dcterms:created xsi:type="dcterms:W3CDTF">2015-06-23T07:18:50Z</dcterms:created>
  <dcterms:modified xsi:type="dcterms:W3CDTF">2023-11-10T09:06:19Z</dcterms:modified>
</cp:coreProperties>
</file>