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db7ea113770b443/Dokumenti/Nabava 2023/12_UO za proračun^J financije i JN/37_23JDN - TONERI i Tinte 2023/"/>
    </mc:Choice>
  </mc:AlternateContent>
  <xr:revisionPtr revIDLastSave="221" documentId="11_35063D62443DC55491B8FA195C9CFD66219A69E0" xr6:coauthVersionLast="47" xr6:coauthVersionMax="47" xr10:uidLastSave="{30F57640-09D9-4A21-9810-2F93FD98CC53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7" i="1"/>
  <c r="H53" i="1"/>
  <c r="H42" i="1"/>
  <c r="H39" i="1"/>
  <c r="H16" i="1"/>
  <c r="H15" i="1"/>
  <c r="H14" i="1"/>
  <c r="H41" i="1"/>
  <c r="H62" i="1"/>
  <c r="H38" i="1"/>
  <c r="H60" i="1"/>
  <c r="H59" i="1"/>
  <c r="H56" i="1"/>
  <c r="H10" i="1"/>
  <c r="H11" i="1"/>
  <c r="H13" i="1"/>
  <c r="H57" i="1"/>
  <c r="H63" i="1"/>
  <c r="H9" i="1"/>
  <c r="H8" i="1"/>
  <c r="H55" i="1"/>
  <c r="H58" i="1"/>
  <c r="H48" i="1"/>
  <c r="H47" i="1"/>
  <c r="H46" i="1"/>
  <c r="H45" i="1"/>
  <c r="H44" i="1"/>
  <c r="H21" i="1"/>
  <c r="H20" i="1"/>
  <c r="H40" i="1"/>
  <c r="H25" i="1"/>
  <c r="H24" i="1"/>
  <c r="H23" i="1"/>
  <c r="H22" i="1"/>
  <c r="H33" i="1"/>
  <c r="H29" i="1"/>
  <c r="H28" i="1"/>
  <c r="H27" i="1"/>
  <c r="H26" i="1"/>
  <c r="H19" i="1"/>
  <c r="H18" i="1"/>
  <c r="H35" i="1"/>
  <c r="H30" i="1"/>
  <c r="H49" i="1" l="1"/>
  <c r="H50" i="1"/>
  <c r="H51" i="1"/>
  <c r="H52" i="1"/>
  <c r="H36" i="1"/>
  <c r="H34" i="1"/>
  <c r="H64" i="1" l="1"/>
  <c r="H65" i="1" l="1"/>
  <c r="H66" i="1" s="1"/>
</calcChain>
</file>

<file path=xl/sharedStrings.xml><?xml version="1.0" encoding="utf-8"?>
<sst xmlns="http://schemas.openxmlformats.org/spreadsheetml/2006/main" count="203" uniqueCount="155">
  <si>
    <t>Jedinica mjere</t>
  </si>
  <si>
    <t>Okvirna količina</t>
  </si>
  <si>
    <t>HP</t>
  </si>
  <si>
    <t>kom</t>
  </si>
  <si>
    <t>HP LaserJet P1505</t>
  </si>
  <si>
    <t>CANON</t>
  </si>
  <si>
    <t>Canon i-sensys LBP 7018 C</t>
  </si>
  <si>
    <t xml:space="preserve">kom </t>
  </si>
  <si>
    <t>Ponuditelj je dužan ponuditi, tj. upisati jedinične cijene (zaokružene na dvije decimale) za svaku stavku troškovnika.</t>
  </si>
  <si>
    <t>Sve stavke troškovnika moraju biti popunjene.</t>
  </si>
  <si>
    <t xml:space="preserve"> </t>
  </si>
  <si>
    <t>_____________________________</t>
  </si>
  <si>
    <t>________________________________________________</t>
  </si>
  <si>
    <t xml:space="preserve">           Mjesto i datum</t>
  </si>
  <si>
    <t>(Potpis osobe ovlaštene za zastupanje ponuditelja)</t>
  </si>
  <si>
    <t>HP CE505A black</t>
  </si>
  <si>
    <t>Model uređaja</t>
  </si>
  <si>
    <t xml:space="preserve">Oznaka tonera/tinte za uređaj  (originala) </t>
  </si>
  <si>
    <t xml:space="preserve">Napomena:  Ako ponuditelj ne navede podatke u stupcu 4.  (jednakovrijedno) smatrat će se da su ponuđeni artikli u stupcu 3. 
</t>
  </si>
  <si>
    <t xml:space="preserve">PRILOG II </t>
  </si>
  <si>
    <t xml:space="preserve">                                             IZNOS PDV-a</t>
  </si>
  <si>
    <t xml:space="preserve">                                                                                    M.P. </t>
  </si>
  <si>
    <t xml:space="preserve">TEHNIČKA SPECIFIKACIJA - TROŠKOVNIK </t>
  </si>
  <si>
    <t>8  (6x7)</t>
  </si>
  <si>
    <r>
      <t xml:space="preserve">Ukupna cijena </t>
    </r>
    <r>
      <rPr>
        <b/>
        <sz val="10"/>
        <color indexed="8"/>
        <rFont val="Cambria"/>
        <family val="1"/>
        <charset val="238"/>
        <scheme val="major"/>
      </rPr>
      <t>bez PDV-a</t>
    </r>
  </si>
  <si>
    <t>Lexmark MS417DN</t>
  </si>
  <si>
    <t>HP Laserjet PRO M130a</t>
  </si>
  <si>
    <t>HP CE285A black</t>
  </si>
  <si>
    <t>HP LaserJet 3050 All-in-one</t>
  </si>
  <si>
    <t>HP LaserJet 1020</t>
  </si>
  <si>
    <t>HP Q2612A black</t>
  </si>
  <si>
    <t>HP LaserJet PRO M102a</t>
  </si>
  <si>
    <t>HP LaserJet M1319f MFP</t>
  </si>
  <si>
    <t>HP CB436A black</t>
  </si>
  <si>
    <t>HP Laserjet P2055</t>
  </si>
  <si>
    <t>HP DeskJet 1515 All-in-one</t>
  </si>
  <si>
    <t>HP CZ101AE - black</t>
  </si>
  <si>
    <t>HP CZ102AE- color</t>
  </si>
  <si>
    <t>HP DeskJet 1510 All-in-one</t>
  </si>
  <si>
    <t>HP CH563 - black (301XL)</t>
  </si>
  <si>
    <t>HP CH564 - color (301XL)</t>
  </si>
  <si>
    <t>HP Color LaserJet CP2025</t>
  </si>
  <si>
    <t>HP CC530A -black (304A)</t>
  </si>
  <si>
    <t>HP CC531A -cyan (304A)</t>
  </si>
  <si>
    <t>HP CC532A - yellow (304A)</t>
  </si>
  <si>
    <t>HP CC533A - magenta (304A)</t>
  </si>
  <si>
    <t>HP LaserJet 1320</t>
  </si>
  <si>
    <t>HP Color LaserJet 1515n</t>
  </si>
  <si>
    <t>HP CB540A - black</t>
  </si>
  <si>
    <t>HP CB541A - cyan</t>
  </si>
  <si>
    <t>HP CB543A - magenta</t>
  </si>
  <si>
    <t>HP CB542A - yellow</t>
  </si>
  <si>
    <t>HP LaserJet PRO M1536dnf</t>
  </si>
  <si>
    <t>HP CE278A - black</t>
  </si>
  <si>
    <t>HP LaserJet P2035</t>
  </si>
  <si>
    <t>HP LaserJet P1102;                                                HP LaserJet P1102W</t>
  </si>
  <si>
    <t>HP Q5949A black</t>
  </si>
  <si>
    <t>Canon Pixma MG5759</t>
  </si>
  <si>
    <t>PGI-570PGBK XL - black</t>
  </si>
  <si>
    <t>CLI-571BK XL - black</t>
  </si>
  <si>
    <t>CLI-571C XL - cyan</t>
  </si>
  <si>
    <t>CLI-571M XL - magenta</t>
  </si>
  <si>
    <t>CLI-571Y XL - yellow</t>
  </si>
  <si>
    <t>CRG - 729 yellow</t>
  </si>
  <si>
    <t>CRG -729 - magenta</t>
  </si>
  <si>
    <t xml:space="preserve">CRG - 729 - black </t>
  </si>
  <si>
    <t xml:space="preserve">CRG - 729 cyan </t>
  </si>
  <si>
    <t xml:space="preserve">R. br. </t>
  </si>
  <si>
    <t>LEXMARK</t>
  </si>
  <si>
    <t>Lexmark T642</t>
  </si>
  <si>
    <t>64016SE - black</t>
  </si>
  <si>
    <t>51B2000</t>
  </si>
  <si>
    <t>OSTALO</t>
  </si>
  <si>
    <t>HP OfficeJet PRO 8710</t>
  </si>
  <si>
    <t>HP OfficeJet 202 mobile</t>
  </si>
  <si>
    <t>XEROX Workcentre 3325</t>
  </si>
  <si>
    <t>Xerox 3215</t>
  </si>
  <si>
    <t>Lexmark E352dn</t>
  </si>
  <si>
    <t>E250X22G - drum unit</t>
  </si>
  <si>
    <t>E250A11E - black</t>
  </si>
  <si>
    <t>HP L0S70AE - Black (973-XL)</t>
  </si>
  <si>
    <t>HP F6T81AE - cyan (973-XL)</t>
  </si>
  <si>
    <t>HP F6T82AE - magenta (973-XL)</t>
  </si>
  <si>
    <t>HP F6T83AE - yellow (973-XL)</t>
  </si>
  <si>
    <t>Lexmark MS521</t>
  </si>
  <si>
    <t>56F2000 - black</t>
  </si>
  <si>
    <t>56F0Z00 - drum unit</t>
  </si>
  <si>
    <t>1.</t>
  </si>
  <si>
    <t>2.</t>
  </si>
  <si>
    <t>3.</t>
  </si>
  <si>
    <t>4.</t>
  </si>
  <si>
    <t>5.</t>
  </si>
  <si>
    <t>6.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</si>
  <si>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</si>
  <si>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</si>
  <si>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</si>
  <si>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</si>
  <si>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</si>
  <si>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</si>
  <si>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</si>
  <si>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</si>
  <si>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</si>
  <si>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</si>
  <si>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</si>
  <si>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</si>
  <si>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</si>
  <si>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</si>
  <si>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</si>
  <si>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</si>
  <si>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</si>
  <si>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</si>
  <si>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</si>
  <si>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</si>
  <si>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</si>
  <si>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</si>
  <si>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</si>
  <si>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</si>
  <si>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</si>
  <si>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</si>
  <si>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</si>
  <si>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</si>
  <si>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</si>
  <si>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</si>
  <si>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</si>
  <si>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</si>
  <si>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</si>
  <si>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 xml:space="preserve">       TONERI I TINTE </t>
  </si>
  <si>
    <t>HP CF217A black</t>
  </si>
  <si>
    <t>HP M234 DWE</t>
  </si>
  <si>
    <t xml:space="preserve">W1350 439 </t>
  </si>
  <si>
    <t>HP OfficeJet PRO 9010e</t>
  </si>
  <si>
    <t>HP - Black (963-XL)</t>
  </si>
  <si>
    <t>HP - cyan (963-XL)</t>
  </si>
  <si>
    <t>HP - magenta (963-XL)</t>
  </si>
  <si>
    <t>HP - yellow (963-XL)</t>
  </si>
  <si>
    <t>XEROX Phaser 3020</t>
  </si>
  <si>
    <t>Xerox 3025/20</t>
  </si>
  <si>
    <t>HP NO651 - black</t>
  </si>
  <si>
    <t>HP NO651 - color</t>
  </si>
  <si>
    <t>44.</t>
  </si>
  <si>
    <t>45.</t>
  </si>
  <si>
    <t>46.</t>
  </si>
  <si>
    <t>47.</t>
  </si>
  <si>
    <t>48.</t>
  </si>
  <si>
    <t>HP 219A black</t>
  </si>
  <si>
    <r>
      <t xml:space="preserve">Jedinična cijena </t>
    </r>
    <r>
      <rPr>
        <b/>
        <sz val="10"/>
        <color indexed="8"/>
        <rFont val="Cambria"/>
        <family val="1"/>
        <charset val="238"/>
        <scheme val="major"/>
      </rPr>
      <t>(u eurima, bez PDV- a)</t>
    </r>
  </si>
  <si>
    <t xml:space="preserve">                                                                                                                                                 CIJENA PONUDE (u eurima, bez PDV-a) </t>
  </si>
  <si>
    <t xml:space="preserve">                                                                                                                                            CIJENA PONUDE ( u eurima s PDV-om)</t>
  </si>
  <si>
    <t xml:space="preserve">Ukoliko je ponuđena cijena nula, odnosno ponuditelj ju nudi besplatno obvezan je u tu stavku upisati iznos od 0,00 EUR (nula eura). </t>
  </si>
  <si>
    <t>Jednakovrijedno</t>
  </si>
  <si>
    <t>HP LaserJet enterprise (Mm604, M605, M606, mfp M630)</t>
  </si>
  <si>
    <t>HP CF281A</t>
  </si>
  <si>
    <t>Canon i-SENSYS MF650</t>
  </si>
  <si>
    <t>CRG-067H</t>
  </si>
  <si>
    <t>49.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</si>
</sst>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[$EUR]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color indexed="8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i/>
      <u/>
      <sz val="11"/>
      <color indexed="8"/>
      <name val="Cambria"/>
      <family val="1"/>
      <charset val="238"/>
      <scheme val="major"/>
    </font>
    <font>
      <b/>
      <sz val="16"/>
      <color indexed="8"/>
      <name val="Cambria"/>
      <family val="1"/>
      <charset val="238"/>
      <scheme val="major"/>
    </font>
    <font>
      <sz val="16"/>
      <color theme="1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sz val="8"/>
      <name val="Calibri"/>
      <family val="2"/>
      <charset val="238"/>
      <scheme val="minor"/>
    </font>
    <font>
      <b/>
      <sz val="12"/>
      <color indexed="8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14ACF8"/>
        <bgColor indexed="64"/>
      </patternFill>
    </fill>
    <fill>
      <patternFill patternType="solid">
        <fgColor rgb="FFCEEEFE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0" fillId="0" borderId="9" xfId="0" applyFont="1" applyBorder="1"/>
    <xf numFmtId="0" fontId="17" fillId="0" borderId="0" xfId="0" applyFont="1"/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5" fontId="16" fillId="0" borderId="7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1" fillId="5" borderId="13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16" fillId="4" borderId="8" xfId="0" applyFont="1" applyFill="1" applyBorder="1" applyAlignment="1">
      <alignment horizontal="right" vertical="center"/>
    </xf>
    <xf numFmtId="0" fontId="16" fillId="4" borderId="9" xfId="0" applyFont="1" applyFill="1" applyBorder="1" applyAlignment="1">
      <alignment horizontal="right" vertical="center"/>
    </xf>
    <xf numFmtId="0" fontId="16" fillId="4" borderId="12" xfId="0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7" fillId="5" borderId="11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65" fontId="1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6" fillId="3" borderId="2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6" fillId="4" borderId="2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CEEEFE"/>
      <color rgb="FFFFFF99"/>
      <color rgb="FF14ACF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tabSelected="1" showWhiteSpace="0" view="pageBreakPreview" zoomScaleSheetLayoutView="100" zoomScalePageLayoutView="115" workbookViewId="0">
      <selection activeCell="G20" sqref="G20"/>
    </sheetView>
  </sheetViews>
  <sheetFormatPr defaultRowHeight="15" x14ac:dyDescent="0.25"/>
  <cols>
    <col min="1" max="1" width="5.28515625" style="1" customWidth="1"/>
    <col min="2" max="2" width="38.140625" style="11" customWidth="1"/>
    <col min="3" max="3" width="32.7109375" style="11" customWidth="1"/>
    <col min="4" max="4" width="22.7109375" style="11" customWidth="1"/>
    <col min="5" max="5" width="12" style="1" customWidth="1"/>
    <col min="6" max="6" width="9.5703125" style="1" customWidth="1"/>
    <col min="7" max="7" width="16.5703125" style="83" customWidth="1"/>
    <col min="8" max="8" width="17" style="1" customWidth="1"/>
  </cols>
  <sheetData>
    <row r="1" spans="1:8" ht="15.75" x14ac:dyDescent="0.25">
      <c r="G1" s="82" t="s">
        <v>19</v>
      </c>
    </row>
    <row r="2" spans="1:8" s="1" customFormat="1" ht="18" x14ac:dyDescent="0.25">
      <c r="B2" s="57" t="s">
        <v>22</v>
      </c>
      <c r="C2" s="57"/>
      <c r="D2" s="57"/>
      <c r="E2" s="57"/>
      <c r="F2" s="57"/>
      <c r="G2" s="57"/>
      <c r="H2" s="57"/>
    </row>
    <row r="3" spans="1:8" s="11" customFormat="1" ht="15.75" x14ac:dyDescent="0.25">
      <c r="B3" s="58" t="s">
        <v>126</v>
      </c>
      <c r="C3" s="58"/>
      <c r="D3" s="58"/>
      <c r="E3" s="58"/>
      <c r="F3" s="58"/>
      <c r="G3" s="58"/>
      <c r="H3" s="58"/>
    </row>
    <row r="4" spans="1:8" ht="18.75" x14ac:dyDescent="0.3">
      <c r="B4" s="12"/>
      <c r="C4" s="12"/>
      <c r="D4" s="12"/>
      <c r="E4" s="2"/>
      <c r="F4" s="2"/>
    </row>
    <row r="5" spans="1:8" s="4" customFormat="1" ht="54" x14ac:dyDescent="0.2">
      <c r="A5" s="24" t="s">
        <v>67</v>
      </c>
      <c r="B5" s="24" t="s">
        <v>16</v>
      </c>
      <c r="C5" s="24" t="s">
        <v>17</v>
      </c>
      <c r="D5" s="24" t="s">
        <v>149</v>
      </c>
      <c r="E5" s="24" t="s">
        <v>0</v>
      </c>
      <c r="F5" s="24" t="s">
        <v>1</v>
      </c>
      <c r="G5" s="84" t="s">
        <v>145</v>
      </c>
      <c r="H5" s="25" t="s">
        <v>24</v>
      </c>
    </row>
    <row r="6" spans="1:8" s="4" customFormat="1" ht="20.25" customHeight="1" thickBot="1" x14ac:dyDescent="0.2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87">
        <v>7</v>
      </c>
      <c r="H6" s="29" t="s">
        <v>23</v>
      </c>
    </row>
    <row r="7" spans="1:8" s="30" customFormat="1" ht="29.25" customHeight="1" thickBot="1" x14ac:dyDescent="0.35">
      <c r="A7" s="63" t="s">
        <v>2</v>
      </c>
      <c r="B7" s="64"/>
      <c r="C7" s="64"/>
      <c r="D7" s="64"/>
      <c r="E7" s="64"/>
      <c r="F7" s="64"/>
      <c r="G7" s="64"/>
      <c r="H7" s="65"/>
    </row>
    <row r="8" spans="1:8" s="7" customFormat="1" ht="14.25" x14ac:dyDescent="0.2">
      <c r="A8" s="20" t="s">
        <v>87</v>
      </c>
      <c r="B8" s="49" t="s">
        <v>74</v>
      </c>
      <c r="C8" s="22" t="s">
        <v>137</v>
      </c>
      <c r="D8" s="32"/>
      <c r="E8" s="22" t="s">
        <v>3</v>
      </c>
      <c r="F8" s="22">
        <v>15</v>
      </c>
      <c r="G8" s="36"/>
      <c r="H8" s="36">
        <f t="shared" ref="H8" si="0">F8*G8</f>
        <v>0</v>
      </c>
    </row>
    <row r="9" spans="1:8" s="7" customFormat="1" ht="14.25" x14ac:dyDescent="0.2">
      <c r="A9" s="18" t="s">
        <v>88</v>
      </c>
      <c r="B9" s="51"/>
      <c r="C9" s="8" t="s">
        <v>138</v>
      </c>
      <c r="D9" s="33"/>
      <c r="E9" s="8" t="s">
        <v>3</v>
      </c>
      <c r="F9" s="8">
        <v>15</v>
      </c>
      <c r="G9" s="37"/>
      <c r="H9" s="37">
        <f t="shared" ref="H9:H16" si="1">F9*G9</f>
        <v>0</v>
      </c>
    </row>
    <row r="10" spans="1:8" s="7" customFormat="1" ht="14.25" x14ac:dyDescent="0.2">
      <c r="A10" s="20" t="s">
        <v>89</v>
      </c>
      <c r="B10" s="49" t="s">
        <v>73</v>
      </c>
      <c r="C10" s="8" t="s">
        <v>80</v>
      </c>
      <c r="D10" s="33"/>
      <c r="E10" s="8" t="s">
        <v>3</v>
      </c>
      <c r="F10" s="8">
        <v>5</v>
      </c>
      <c r="G10" s="37"/>
      <c r="H10" s="37">
        <f t="shared" si="1"/>
        <v>0</v>
      </c>
    </row>
    <row r="11" spans="1:8" s="7" customFormat="1" ht="14.25" x14ac:dyDescent="0.2">
      <c r="A11" s="20" t="s">
        <v>90</v>
      </c>
      <c r="B11" s="50"/>
      <c r="C11" s="8" t="s">
        <v>81</v>
      </c>
      <c r="D11" s="33"/>
      <c r="E11" s="8" t="s">
        <v>3</v>
      </c>
      <c r="F11" s="8">
        <v>3</v>
      </c>
      <c r="G11" s="37"/>
      <c r="H11" s="37">
        <f t="shared" si="1"/>
        <v>0</v>
      </c>
    </row>
    <row r="12" spans="1:8" s="7" customFormat="1" ht="14.25" x14ac:dyDescent="0.2">
      <c r="A12" s="20" t="s">
        <v>91</v>
      </c>
      <c r="B12" s="50"/>
      <c r="C12" s="8" t="s">
        <v>82</v>
      </c>
      <c r="D12" s="33"/>
      <c r="E12" s="8" t="s">
        <v>3</v>
      </c>
      <c r="F12" s="8">
        <v>3</v>
      </c>
      <c r="G12" s="37"/>
      <c r="H12" s="37">
        <f>F12*G12</f>
        <v>0</v>
      </c>
    </row>
    <row r="13" spans="1:8" s="7" customFormat="1" ht="14.25" x14ac:dyDescent="0.2">
      <c r="A13" s="20" t="s">
        <v>92</v>
      </c>
      <c r="B13" s="51"/>
      <c r="C13" s="8" t="s">
        <v>83</v>
      </c>
      <c r="D13" s="33"/>
      <c r="E13" s="8" t="s">
        <v>3</v>
      </c>
      <c r="F13" s="8">
        <v>3</v>
      </c>
      <c r="G13" s="37"/>
      <c r="H13" s="37">
        <f t="shared" si="1"/>
        <v>0</v>
      </c>
    </row>
    <row r="14" spans="1:8" s="7" customFormat="1" ht="14.25" x14ac:dyDescent="0.2">
      <c r="A14" s="20">
        <v>7</v>
      </c>
      <c r="B14" s="49" t="s">
        <v>130</v>
      </c>
      <c r="C14" s="8" t="s">
        <v>131</v>
      </c>
      <c r="D14" s="33"/>
      <c r="E14" s="8" t="s">
        <v>3</v>
      </c>
      <c r="F14" s="8">
        <v>5</v>
      </c>
      <c r="G14" s="37"/>
      <c r="H14" s="37">
        <f t="shared" si="1"/>
        <v>0</v>
      </c>
    </row>
    <row r="15" spans="1:8" s="7" customFormat="1" ht="14.25" x14ac:dyDescent="0.2">
      <c r="A15" s="20">
        <v>8</v>
      </c>
      <c r="B15" s="50"/>
      <c r="C15" s="8" t="s">
        <v>132</v>
      </c>
      <c r="D15" s="33"/>
      <c r="E15" s="8" t="s">
        <v>3</v>
      </c>
      <c r="F15" s="8">
        <v>3</v>
      </c>
      <c r="G15" s="37"/>
      <c r="H15" s="37">
        <f t="shared" si="1"/>
        <v>0</v>
      </c>
    </row>
    <row r="16" spans="1:8" s="7" customFormat="1" ht="14.25" x14ac:dyDescent="0.2">
      <c r="A16" s="20">
        <v>9</v>
      </c>
      <c r="B16" s="50"/>
      <c r="C16" s="8" t="s">
        <v>133</v>
      </c>
      <c r="D16" s="33"/>
      <c r="E16" s="8" t="s">
        <v>3</v>
      </c>
      <c r="F16" s="8">
        <v>3</v>
      </c>
      <c r="G16" s="37"/>
      <c r="H16" s="37">
        <f t="shared" si="1"/>
        <v>0</v>
      </c>
    </row>
    <row r="17" spans="1:8" s="7" customFormat="1" ht="14.25" x14ac:dyDescent="0.2">
      <c r="A17" s="20">
        <v>10</v>
      </c>
      <c r="B17" s="51"/>
      <c r="C17" s="8" t="s">
        <v>134</v>
      </c>
      <c r="D17" s="33"/>
      <c r="E17" s="8" t="s">
        <v>3</v>
      </c>
      <c r="F17" s="8">
        <v>3</v>
      </c>
      <c r="G17" s="37"/>
      <c r="H17" s="37">
        <f>F17*G17</f>
        <v>0</v>
      </c>
    </row>
    <row r="18" spans="1:8" s="7" customFormat="1" ht="14.25" x14ac:dyDescent="0.2">
      <c r="A18" s="18" t="s">
        <v>93</v>
      </c>
      <c r="B18" s="49" t="s">
        <v>38</v>
      </c>
      <c r="C18" s="8" t="s">
        <v>39</v>
      </c>
      <c r="D18" s="33"/>
      <c r="E18" s="8" t="s">
        <v>3</v>
      </c>
      <c r="F18" s="8">
        <v>2</v>
      </c>
      <c r="G18" s="37"/>
      <c r="H18" s="37">
        <f>F18*G18</f>
        <v>0</v>
      </c>
    </row>
    <row r="19" spans="1:8" s="7" customFormat="1" ht="14.25" x14ac:dyDescent="0.2">
      <c r="A19" s="18" t="s">
        <v>94</v>
      </c>
      <c r="B19" s="51"/>
      <c r="C19" s="8" t="s">
        <v>40</v>
      </c>
      <c r="D19" s="33"/>
      <c r="E19" s="8" t="s">
        <v>3</v>
      </c>
      <c r="F19" s="8">
        <v>2</v>
      </c>
      <c r="G19" s="37"/>
      <c r="H19" s="37">
        <f>F19*G19</f>
        <v>0</v>
      </c>
    </row>
    <row r="20" spans="1:8" s="7" customFormat="1" ht="14.25" x14ac:dyDescent="0.2">
      <c r="A20" s="18" t="s">
        <v>95</v>
      </c>
      <c r="B20" s="49" t="s">
        <v>35</v>
      </c>
      <c r="C20" s="8" t="s">
        <v>36</v>
      </c>
      <c r="D20" s="33"/>
      <c r="E20" s="8" t="s">
        <v>3</v>
      </c>
      <c r="F20" s="8">
        <v>4</v>
      </c>
      <c r="G20" s="37"/>
      <c r="H20" s="37">
        <f t="shared" ref="H20:H21" si="2">F20*G20</f>
        <v>0</v>
      </c>
    </row>
    <row r="21" spans="1:8" s="7" customFormat="1" ht="14.25" x14ac:dyDescent="0.2">
      <c r="A21" s="20" t="s">
        <v>96</v>
      </c>
      <c r="B21" s="51"/>
      <c r="C21" s="8" t="s">
        <v>37</v>
      </c>
      <c r="D21" s="33"/>
      <c r="E21" s="8" t="s">
        <v>3</v>
      </c>
      <c r="F21" s="8">
        <v>2</v>
      </c>
      <c r="G21" s="37"/>
      <c r="H21" s="37">
        <f t="shared" si="2"/>
        <v>0</v>
      </c>
    </row>
    <row r="22" spans="1:8" s="7" customFormat="1" ht="14.25" x14ac:dyDescent="0.2">
      <c r="A22" s="20" t="s">
        <v>97</v>
      </c>
      <c r="B22" s="49" t="s">
        <v>47</v>
      </c>
      <c r="C22" s="8" t="s">
        <v>48</v>
      </c>
      <c r="D22" s="33"/>
      <c r="E22" s="8" t="s">
        <v>3</v>
      </c>
      <c r="F22" s="8">
        <v>4</v>
      </c>
      <c r="G22" s="37"/>
      <c r="H22" s="37">
        <f t="shared" ref="H22:H29" si="3">F22*G22</f>
        <v>0</v>
      </c>
    </row>
    <row r="23" spans="1:8" s="7" customFormat="1" ht="14.25" x14ac:dyDescent="0.2">
      <c r="A23" s="20" t="s">
        <v>98</v>
      </c>
      <c r="B23" s="50"/>
      <c r="C23" s="8" t="s">
        <v>49</v>
      </c>
      <c r="D23" s="33"/>
      <c r="E23" s="8" t="s">
        <v>3</v>
      </c>
      <c r="F23" s="8">
        <v>2</v>
      </c>
      <c r="G23" s="37"/>
      <c r="H23" s="37">
        <f t="shared" si="3"/>
        <v>0</v>
      </c>
    </row>
    <row r="24" spans="1:8" s="7" customFormat="1" ht="14.25" x14ac:dyDescent="0.2">
      <c r="A24" s="20" t="s">
        <v>99</v>
      </c>
      <c r="B24" s="50"/>
      <c r="C24" s="8" t="s">
        <v>50</v>
      </c>
      <c r="D24" s="33"/>
      <c r="E24" s="8" t="s">
        <v>3</v>
      </c>
      <c r="F24" s="8">
        <v>2</v>
      </c>
      <c r="G24" s="37"/>
      <c r="H24" s="37">
        <f t="shared" si="3"/>
        <v>0</v>
      </c>
    </row>
    <row r="25" spans="1:8" s="7" customFormat="1" ht="14.25" x14ac:dyDescent="0.2">
      <c r="A25" s="18" t="s">
        <v>100</v>
      </c>
      <c r="B25" s="51"/>
      <c r="C25" s="8" t="s">
        <v>51</v>
      </c>
      <c r="D25" s="33"/>
      <c r="E25" s="8" t="s">
        <v>3</v>
      </c>
      <c r="F25" s="8">
        <v>2</v>
      </c>
      <c r="G25" s="37"/>
      <c r="H25" s="37">
        <f t="shared" si="3"/>
        <v>0</v>
      </c>
    </row>
    <row r="26" spans="1:8" s="7" customFormat="1" ht="14.25" x14ac:dyDescent="0.2">
      <c r="A26" s="18" t="s">
        <v>101</v>
      </c>
      <c r="B26" s="49" t="s">
        <v>41</v>
      </c>
      <c r="C26" s="8" t="s">
        <v>42</v>
      </c>
      <c r="D26" s="33"/>
      <c r="E26" s="8" t="s">
        <v>3</v>
      </c>
      <c r="F26" s="8">
        <v>5</v>
      </c>
      <c r="G26" s="37"/>
      <c r="H26" s="37">
        <f t="shared" si="3"/>
        <v>0</v>
      </c>
    </row>
    <row r="27" spans="1:8" s="7" customFormat="1" ht="14.25" x14ac:dyDescent="0.2">
      <c r="A27" s="18" t="s">
        <v>102</v>
      </c>
      <c r="B27" s="50"/>
      <c r="C27" s="8" t="s">
        <v>43</v>
      </c>
      <c r="D27" s="33"/>
      <c r="E27" s="8" t="s">
        <v>3</v>
      </c>
      <c r="F27" s="8">
        <v>3</v>
      </c>
      <c r="G27" s="37"/>
      <c r="H27" s="37">
        <f t="shared" si="3"/>
        <v>0</v>
      </c>
    </row>
    <row r="28" spans="1:8" s="7" customFormat="1" ht="14.25" x14ac:dyDescent="0.2">
      <c r="A28" s="20" t="s">
        <v>103</v>
      </c>
      <c r="B28" s="50"/>
      <c r="C28" s="8" t="s">
        <v>44</v>
      </c>
      <c r="D28" s="33"/>
      <c r="E28" s="8" t="s">
        <v>3</v>
      </c>
      <c r="F28" s="8">
        <v>3</v>
      </c>
      <c r="G28" s="37"/>
      <c r="H28" s="37">
        <f t="shared" si="3"/>
        <v>0</v>
      </c>
    </row>
    <row r="29" spans="1:8" s="7" customFormat="1" ht="14.25" x14ac:dyDescent="0.2">
      <c r="A29" s="20" t="s">
        <v>104</v>
      </c>
      <c r="B29" s="51"/>
      <c r="C29" s="8" t="s">
        <v>45</v>
      </c>
      <c r="D29" s="33"/>
      <c r="E29" s="8" t="s">
        <v>3</v>
      </c>
      <c r="F29" s="8">
        <v>3</v>
      </c>
      <c r="G29" s="37"/>
      <c r="H29" s="37">
        <f t="shared" si="3"/>
        <v>0</v>
      </c>
    </row>
    <row r="30" spans="1:8" s="7" customFormat="1" ht="14.25" x14ac:dyDescent="0.2">
      <c r="A30" s="55" t="s">
        <v>105</v>
      </c>
      <c r="B30" s="19" t="s">
        <v>29</v>
      </c>
      <c r="C30" s="59" t="s">
        <v>30</v>
      </c>
      <c r="D30" s="34"/>
      <c r="E30" s="59" t="s">
        <v>3</v>
      </c>
      <c r="F30" s="59">
        <v>15</v>
      </c>
      <c r="G30" s="61"/>
      <c r="H30" s="61">
        <f t="shared" ref="H30:H36" si="4">F30*G30</f>
        <v>0</v>
      </c>
    </row>
    <row r="31" spans="1:8" s="7" customFormat="1" ht="14.25" x14ac:dyDescent="0.2">
      <c r="A31" s="68"/>
      <c r="B31" s="19" t="s">
        <v>28</v>
      </c>
      <c r="C31" s="66"/>
      <c r="D31" s="35"/>
      <c r="E31" s="66"/>
      <c r="F31" s="66"/>
      <c r="G31" s="67"/>
      <c r="H31" s="67"/>
    </row>
    <row r="32" spans="1:8" s="7" customFormat="1" ht="14.25" x14ac:dyDescent="0.2">
      <c r="A32" s="56"/>
      <c r="B32" s="19" t="s">
        <v>32</v>
      </c>
      <c r="C32" s="60"/>
      <c r="D32" s="32"/>
      <c r="E32" s="60"/>
      <c r="F32" s="60"/>
      <c r="G32" s="62"/>
      <c r="H32" s="62"/>
    </row>
    <row r="33" spans="1:8" s="7" customFormat="1" ht="14.25" x14ac:dyDescent="0.2">
      <c r="A33" s="18" t="s">
        <v>106</v>
      </c>
      <c r="B33" s="19" t="s">
        <v>46</v>
      </c>
      <c r="C33" s="8" t="s">
        <v>56</v>
      </c>
      <c r="D33" s="33"/>
      <c r="E33" s="8" t="s">
        <v>3</v>
      </c>
      <c r="F33" s="8">
        <v>2</v>
      </c>
      <c r="G33" s="37"/>
      <c r="H33" s="37">
        <f t="shared" si="4"/>
        <v>0</v>
      </c>
    </row>
    <row r="34" spans="1:8" s="7" customFormat="1" ht="28.5" x14ac:dyDescent="0.2">
      <c r="A34" s="26" t="s">
        <v>107</v>
      </c>
      <c r="B34" s="19" t="s">
        <v>55</v>
      </c>
      <c r="C34" s="27" t="s">
        <v>27</v>
      </c>
      <c r="D34" s="33"/>
      <c r="E34" s="8" t="s">
        <v>3</v>
      </c>
      <c r="F34" s="8">
        <v>40</v>
      </c>
      <c r="G34" s="37"/>
      <c r="H34" s="37">
        <f t="shared" si="4"/>
        <v>0</v>
      </c>
    </row>
    <row r="35" spans="1:8" s="7" customFormat="1" ht="14.25" x14ac:dyDescent="0.2">
      <c r="A35" s="18" t="s">
        <v>108</v>
      </c>
      <c r="B35" s="19" t="s">
        <v>4</v>
      </c>
      <c r="C35" s="8" t="s">
        <v>33</v>
      </c>
      <c r="D35" s="33"/>
      <c r="E35" s="8" t="s">
        <v>3</v>
      </c>
      <c r="F35" s="8">
        <v>20</v>
      </c>
      <c r="G35" s="37"/>
      <c r="H35" s="37">
        <f t="shared" si="4"/>
        <v>0</v>
      </c>
    </row>
    <row r="36" spans="1:8" s="7" customFormat="1" ht="14.25" x14ac:dyDescent="0.2">
      <c r="A36" s="55" t="s">
        <v>109</v>
      </c>
      <c r="B36" s="19" t="s">
        <v>54</v>
      </c>
      <c r="C36" s="59" t="s">
        <v>15</v>
      </c>
      <c r="D36" s="34"/>
      <c r="E36" s="59" t="s">
        <v>3</v>
      </c>
      <c r="F36" s="59">
        <v>20</v>
      </c>
      <c r="G36" s="61"/>
      <c r="H36" s="61">
        <f t="shared" si="4"/>
        <v>0</v>
      </c>
    </row>
    <row r="37" spans="1:8" s="7" customFormat="1" ht="14.25" x14ac:dyDescent="0.2">
      <c r="A37" s="56"/>
      <c r="B37" s="19" t="s">
        <v>34</v>
      </c>
      <c r="C37" s="60"/>
      <c r="D37" s="32"/>
      <c r="E37" s="60"/>
      <c r="F37" s="60"/>
      <c r="G37" s="62"/>
      <c r="H37" s="62"/>
    </row>
    <row r="38" spans="1:8" s="7" customFormat="1" ht="14.25" x14ac:dyDescent="0.2">
      <c r="A38" s="55" t="s">
        <v>110</v>
      </c>
      <c r="B38" s="19" t="s">
        <v>26</v>
      </c>
      <c r="C38" s="8" t="s">
        <v>127</v>
      </c>
      <c r="D38" s="33"/>
      <c r="E38" s="8" t="s">
        <v>3</v>
      </c>
      <c r="F38" s="8">
        <v>30</v>
      </c>
      <c r="G38" s="37"/>
      <c r="H38" s="37">
        <f>F38*G38</f>
        <v>0</v>
      </c>
    </row>
    <row r="39" spans="1:8" s="7" customFormat="1" ht="14.25" x14ac:dyDescent="0.2">
      <c r="A39" s="56"/>
      <c r="B39" s="19" t="s">
        <v>31</v>
      </c>
      <c r="C39" s="8" t="s">
        <v>144</v>
      </c>
      <c r="D39" s="33"/>
      <c r="E39" s="8" t="s">
        <v>3</v>
      </c>
      <c r="F39" s="8">
        <v>25</v>
      </c>
      <c r="G39" s="37"/>
      <c r="H39" s="37">
        <f>F39*G39</f>
        <v>0</v>
      </c>
    </row>
    <row r="40" spans="1:8" s="7" customFormat="1" ht="14.25" x14ac:dyDescent="0.2">
      <c r="A40" s="23" t="s">
        <v>111</v>
      </c>
      <c r="B40" s="16" t="s">
        <v>52</v>
      </c>
      <c r="C40" s="21" t="s">
        <v>53</v>
      </c>
      <c r="D40" s="34"/>
      <c r="E40" s="21" t="s">
        <v>3</v>
      </c>
      <c r="F40" s="21">
        <v>8</v>
      </c>
      <c r="G40" s="38"/>
      <c r="H40" s="38">
        <f t="shared" ref="H40:H42" si="5">F40*G40</f>
        <v>0</v>
      </c>
    </row>
    <row r="41" spans="1:8" s="7" customFormat="1" ht="14.25" x14ac:dyDescent="0.2">
      <c r="A41" s="23" t="s">
        <v>112</v>
      </c>
      <c r="B41" s="16" t="s">
        <v>128</v>
      </c>
      <c r="C41" s="21" t="s">
        <v>129</v>
      </c>
      <c r="D41" s="34"/>
      <c r="E41" s="21" t="s">
        <v>3</v>
      </c>
      <c r="F41" s="21">
        <v>5</v>
      </c>
      <c r="G41" s="38"/>
      <c r="H41" s="38">
        <f t="shared" si="5"/>
        <v>0</v>
      </c>
    </row>
    <row r="42" spans="1:8" s="7" customFormat="1" ht="28.5" x14ac:dyDescent="0.2">
      <c r="A42" s="18" t="s">
        <v>113</v>
      </c>
      <c r="B42" s="19" t="s">
        <v>150</v>
      </c>
      <c r="C42" s="8" t="s">
        <v>151</v>
      </c>
      <c r="D42" s="33"/>
      <c r="E42" s="8" t="s">
        <v>3</v>
      </c>
      <c r="F42" s="8">
        <v>2</v>
      </c>
      <c r="G42" s="37"/>
      <c r="H42" s="37">
        <f t="shared" si="5"/>
        <v>0</v>
      </c>
    </row>
    <row r="43" spans="1:8" s="7" customFormat="1" ht="21" thickBot="1" x14ac:dyDescent="0.25">
      <c r="A43" s="52" t="s">
        <v>5</v>
      </c>
      <c r="B43" s="53"/>
      <c r="C43" s="53"/>
      <c r="D43" s="53"/>
      <c r="E43" s="53"/>
      <c r="F43" s="53"/>
      <c r="G43" s="53"/>
      <c r="H43" s="54"/>
    </row>
    <row r="44" spans="1:8" s="7" customFormat="1" ht="15.75" x14ac:dyDescent="0.2">
      <c r="A44" s="20" t="s">
        <v>114</v>
      </c>
      <c r="B44" s="50" t="s">
        <v>57</v>
      </c>
      <c r="C44" s="28" t="s">
        <v>58</v>
      </c>
      <c r="D44" s="39"/>
      <c r="E44" s="22" t="s">
        <v>3</v>
      </c>
      <c r="F44" s="22">
        <v>12</v>
      </c>
      <c r="G44" s="36"/>
      <c r="H44" s="36">
        <f t="shared" ref="H44:H63" si="6">F44*G44</f>
        <v>0</v>
      </c>
    </row>
    <row r="45" spans="1:8" s="7" customFormat="1" ht="15.75" x14ac:dyDescent="0.2">
      <c r="A45" s="18" t="s">
        <v>115</v>
      </c>
      <c r="B45" s="50"/>
      <c r="C45" s="15" t="s">
        <v>59</v>
      </c>
      <c r="D45" s="40"/>
      <c r="E45" s="8" t="s">
        <v>3</v>
      </c>
      <c r="F45" s="8">
        <v>7</v>
      </c>
      <c r="G45" s="37"/>
      <c r="H45" s="37">
        <f t="shared" si="6"/>
        <v>0</v>
      </c>
    </row>
    <row r="46" spans="1:8" s="7" customFormat="1" ht="15.75" x14ac:dyDescent="0.2">
      <c r="A46" s="18" t="s">
        <v>116</v>
      </c>
      <c r="B46" s="50"/>
      <c r="C46" s="15" t="s">
        <v>60</v>
      </c>
      <c r="D46" s="40"/>
      <c r="E46" s="8" t="s">
        <v>3</v>
      </c>
      <c r="F46" s="8">
        <v>6</v>
      </c>
      <c r="G46" s="37"/>
      <c r="H46" s="37">
        <f t="shared" si="6"/>
        <v>0</v>
      </c>
    </row>
    <row r="47" spans="1:8" s="7" customFormat="1" ht="15.75" x14ac:dyDescent="0.2">
      <c r="A47" s="18" t="s">
        <v>117</v>
      </c>
      <c r="B47" s="50"/>
      <c r="C47" s="15" t="s">
        <v>61</v>
      </c>
      <c r="D47" s="40"/>
      <c r="E47" s="8" t="s">
        <v>3</v>
      </c>
      <c r="F47" s="8">
        <v>6</v>
      </c>
      <c r="G47" s="37"/>
      <c r="H47" s="37">
        <f t="shared" si="6"/>
        <v>0</v>
      </c>
    </row>
    <row r="48" spans="1:8" s="7" customFormat="1" ht="15.75" x14ac:dyDescent="0.2">
      <c r="A48" s="18" t="s">
        <v>118</v>
      </c>
      <c r="B48" s="51"/>
      <c r="C48" s="15" t="s">
        <v>62</v>
      </c>
      <c r="D48" s="40"/>
      <c r="E48" s="8" t="s">
        <v>3</v>
      </c>
      <c r="F48" s="8">
        <v>6</v>
      </c>
      <c r="G48" s="37"/>
      <c r="H48" s="37">
        <f t="shared" si="6"/>
        <v>0</v>
      </c>
    </row>
    <row r="49" spans="1:8" s="7" customFormat="1" ht="14.25" x14ac:dyDescent="0.2">
      <c r="A49" s="18" t="s">
        <v>119</v>
      </c>
      <c r="B49" s="73" t="s">
        <v>6</v>
      </c>
      <c r="C49" s="8" t="s">
        <v>65</v>
      </c>
      <c r="D49" s="33"/>
      <c r="E49" s="8" t="s">
        <v>3</v>
      </c>
      <c r="F49" s="8">
        <v>1</v>
      </c>
      <c r="G49" s="37"/>
      <c r="H49" s="37">
        <f t="shared" si="6"/>
        <v>0</v>
      </c>
    </row>
    <row r="50" spans="1:8" s="7" customFormat="1" ht="14.25" x14ac:dyDescent="0.2">
      <c r="A50" s="18" t="s">
        <v>120</v>
      </c>
      <c r="B50" s="73"/>
      <c r="C50" s="8" t="s">
        <v>64</v>
      </c>
      <c r="D50" s="33"/>
      <c r="E50" s="8" t="s">
        <v>7</v>
      </c>
      <c r="F50" s="8">
        <v>1</v>
      </c>
      <c r="G50" s="37"/>
      <c r="H50" s="37">
        <f t="shared" si="6"/>
        <v>0</v>
      </c>
    </row>
    <row r="51" spans="1:8" s="7" customFormat="1" ht="14.25" x14ac:dyDescent="0.2">
      <c r="A51" s="18" t="s">
        <v>121</v>
      </c>
      <c r="B51" s="73"/>
      <c r="C51" s="8" t="s">
        <v>63</v>
      </c>
      <c r="D51" s="33"/>
      <c r="E51" s="8" t="s">
        <v>3</v>
      </c>
      <c r="F51" s="8">
        <v>1</v>
      </c>
      <c r="G51" s="37"/>
      <c r="H51" s="37">
        <f t="shared" si="6"/>
        <v>0</v>
      </c>
    </row>
    <row r="52" spans="1:8" s="7" customFormat="1" ht="14.25" x14ac:dyDescent="0.2">
      <c r="A52" s="23" t="s">
        <v>122</v>
      </c>
      <c r="B52" s="49"/>
      <c r="C52" s="21" t="s">
        <v>66</v>
      </c>
      <c r="D52" s="34"/>
      <c r="E52" s="21" t="s">
        <v>3</v>
      </c>
      <c r="F52" s="21">
        <v>1</v>
      </c>
      <c r="G52" s="38"/>
      <c r="H52" s="38">
        <f t="shared" si="6"/>
        <v>0</v>
      </c>
    </row>
    <row r="53" spans="1:8" s="7" customFormat="1" ht="14.25" x14ac:dyDescent="0.2">
      <c r="A53" s="18" t="s">
        <v>123</v>
      </c>
      <c r="B53" s="19" t="s">
        <v>152</v>
      </c>
      <c r="C53" s="8" t="s">
        <v>153</v>
      </c>
      <c r="D53" s="33"/>
      <c r="E53" s="8" t="s">
        <v>3</v>
      </c>
      <c r="F53" s="8">
        <v>3</v>
      </c>
      <c r="G53" s="37"/>
      <c r="H53" s="37">
        <f t="shared" si="6"/>
        <v>0</v>
      </c>
    </row>
    <row r="54" spans="1:8" s="7" customFormat="1" ht="21" thickBot="1" x14ac:dyDescent="0.25">
      <c r="A54" s="52" t="s">
        <v>68</v>
      </c>
      <c r="B54" s="77"/>
      <c r="C54" s="77"/>
      <c r="D54" s="77"/>
      <c r="E54" s="77"/>
      <c r="F54" s="77"/>
      <c r="G54" s="77"/>
      <c r="H54" s="78"/>
    </row>
    <row r="55" spans="1:8" s="7" customFormat="1" ht="14.25" x14ac:dyDescent="0.2">
      <c r="A55" s="20" t="s">
        <v>124</v>
      </c>
      <c r="B55" s="17" t="s">
        <v>69</v>
      </c>
      <c r="C55" s="22" t="s">
        <v>70</v>
      </c>
      <c r="D55" s="32"/>
      <c r="E55" s="22" t="s">
        <v>3</v>
      </c>
      <c r="F55" s="22">
        <v>1</v>
      </c>
      <c r="G55" s="36"/>
      <c r="H55" s="36">
        <f t="shared" ref="H55:H60" si="7">F55*G55</f>
        <v>0</v>
      </c>
    </row>
    <row r="56" spans="1:8" s="7" customFormat="1" ht="14.25" x14ac:dyDescent="0.2">
      <c r="A56" s="18" t="s">
        <v>125</v>
      </c>
      <c r="B56" s="49" t="s">
        <v>77</v>
      </c>
      <c r="C56" s="8" t="s">
        <v>78</v>
      </c>
      <c r="D56" s="33"/>
      <c r="E56" s="8" t="s">
        <v>3</v>
      </c>
      <c r="F56" s="8">
        <v>1</v>
      </c>
      <c r="G56" s="37"/>
      <c r="H56" s="37">
        <f t="shared" si="7"/>
        <v>0</v>
      </c>
    </row>
    <row r="57" spans="1:8" s="7" customFormat="1" ht="14.25" x14ac:dyDescent="0.2">
      <c r="A57" s="18" t="s">
        <v>139</v>
      </c>
      <c r="B57" s="51"/>
      <c r="C57" s="8" t="s">
        <v>79</v>
      </c>
      <c r="D57" s="33"/>
      <c r="E57" s="8" t="s">
        <v>3</v>
      </c>
      <c r="F57" s="8">
        <v>2</v>
      </c>
      <c r="G57" s="37"/>
      <c r="H57" s="37">
        <f t="shared" si="7"/>
        <v>0</v>
      </c>
    </row>
    <row r="58" spans="1:8" s="7" customFormat="1" ht="14.25" x14ac:dyDescent="0.2">
      <c r="A58" s="18" t="s">
        <v>140</v>
      </c>
      <c r="B58" s="19" t="s">
        <v>25</v>
      </c>
      <c r="C58" s="8" t="s">
        <v>71</v>
      </c>
      <c r="D58" s="33"/>
      <c r="E58" s="8" t="s">
        <v>3</v>
      </c>
      <c r="F58" s="8">
        <v>2</v>
      </c>
      <c r="G58" s="37"/>
      <c r="H58" s="37">
        <f t="shared" si="7"/>
        <v>0</v>
      </c>
    </row>
    <row r="59" spans="1:8" s="7" customFormat="1" ht="14.25" x14ac:dyDescent="0.2">
      <c r="A59" s="18" t="s">
        <v>141</v>
      </c>
      <c r="B59" s="73" t="s">
        <v>84</v>
      </c>
      <c r="C59" s="8" t="s">
        <v>85</v>
      </c>
      <c r="D59" s="33"/>
      <c r="E59" s="8" t="s">
        <v>3</v>
      </c>
      <c r="F59" s="8">
        <v>7</v>
      </c>
      <c r="G59" s="37"/>
      <c r="H59" s="37">
        <f t="shared" si="7"/>
        <v>0</v>
      </c>
    </row>
    <row r="60" spans="1:8" s="7" customFormat="1" thickBot="1" x14ac:dyDescent="0.25">
      <c r="A60" s="18" t="s">
        <v>142</v>
      </c>
      <c r="B60" s="73"/>
      <c r="C60" s="8" t="s">
        <v>86</v>
      </c>
      <c r="D60" s="33"/>
      <c r="E60" s="8" t="s">
        <v>3</v>
      </c>
      <c r="F60" s="8">
        <v>2</v>
      </c>
      <c r="G60" s="37"/>
      <c r="H60" s="37">
        <f t="shared" si="7"/>
        <v>0</v>
      </c>
    </row>
    <row r="61" spans="1:8" s="7" customFormat="1" ht="21" thickBot="1" x14ac:dyDescent="0.25">
      <c r="A61" s="79" t="s">
        <v>72</v>
      </c>
      <c r="B61" s="80"/>
      <c r="C61" s="80"/>
      <c r="D61" s="80"/>
      <c r="E61" s="80"/>
      <c r="F61" s="80"/>
      <c r="G61" s="80"/>
      <c r="H61" s="81"/>
    </row>
    <row r="62" spans="1:8" s="13" customFormat="1" ht="14.25" x14ac:dyDescent="0.2">
      <c r="A62" s="18" t="s">
        <v>143</v>
      </c>
      <c r="B62" s="19" t="s">
        <v>135</v>
      </c>
      <c r="C62" s="8" t="s">
        <v>136</v>
      </c>
      <c r="D62" s="33"/>
      <c r="E62" s="8" t="s">
        <v>3</v>
      </c>
      <c r="F62" s="8">
        <v>2</v>
      </c>
      <c r="G62" s="37"/>
      <c r="H62" s="37">
        <f t="shared" si="6"/>
        <v>0</v>
      </c>
    </row>
    <row r="63" spans="1:8" s="13" customFormat="1" thickBot="1" x14ac:dyDescent="0.25">
      <c r="A63" s="23" t="s">
        <v>154</v>
      </c>
      <c r="B63" s="16" t="s">
        <v>75</v>
      </c>
      <c r="C63" s="21" t="s">
        <v>76</v>
      </c>
      <c r="D63" s="34"/>
      <c r="E63" s="21" t="s">
        <v>3</v>
      </c>
      <c r="F63" s="21">
        <v>2</v>
      </c>
      <c r="G63" s="38"/>
      <c r="H63" s="38">
        <f t="shared" si="6"/>
        <v>0</v>
      </c>
    </row>
    <row r="64" spans="1:8" s="31" customFormat="1" ht="16.5" thickBot="1" x14ac:dyDescent="0.3">
      <c r="A64" s="69" t="s">
        <v>146</v>
      </c>
      <c r="B64" s="70"/>
      <c r="C64" s="70"/>
      <c r="D64" s="70"/>
      <c r="E64" s="70"/>
      <c r="F64" s="70"/>
      <c r="G64" s="71"/>
      <c r="H64" s="41">
        <f>SUM(H44:H52)+SUM(H8:H40)+SUM(H55:H60)+SUM(H62:H63)</f>
        <v>0</v>
      </c>
    </row>
    <row r="65" spans="1:8" s="31" customFormat="1" ht="16.5" thickBot="1" x14ac:dyDescent="0.3">
      <c r="A65" s="69" t="s">
        <v>20</v>
      </c>
      <c r="B65" s="70"/>
      <c r="C65" s="70"/>
      <c r="D65" s="70"/>
      <c r="E65" s="70"/>
      <c r="F65" s="70"/>
      <c r="G65" s="71"/>
      <c r="H65" s="41">
        <f>H64*25%</f>
        <v>0</v>
      </c>
    </row>
    <row r="66" spans="1:8" s="31" customFormat="1" ht="16.5" thickBot="1" x14ac:dyDescent="0.3">
      <c r="A66" s="69" t="s">
        <v>147</v>
      </c>
      <c r="B66" s="70"/>
      <c r="C66" s="70"/>
      <c r="D66" s="70"/>
      <c r="E66" s="70"/>
      <c r="F66" s="70"/>
      <c r="G66" s="71"/>
      <c r="H66" s="41">
        <f>H64+H65</f>
        <v>0</v>
      </c>
    </row>
    <row r="67" spans="1:8" s="14" customFormat="1" ht="14.25" x14ac:dyDescent="0.2">
      <c r="A67" s="74" t="s">
        <v>18</v>
      </c>
      <c r="B67" s="74"/>
      <c r="C67" s="74"/>
      <c r="D67" s="74"/>
      <c r="E67" s="74"/>
      <c r="F67" s="74"/>
      <c r="G67" s="74"/>
      <c r="H67" s="74"/>
    </row>
    <row r="68" spans="1:8" s="14" customFormat="1" ht="14.25" x14ac:dyDescent="0.2">
      <c r="A68" s="75" t="s">
        <v>8</v>
      </c>
      <c r="B68" s="75"/>
      <c r="C68" s="75"/>
      <c r="D68" s="75"/>
      <c r="E68" s="75"/>
      <c r="F68" s="75"/>
      <c r="G68" s="75"/>
      <c r="H68" s="75"/>
    </row>
    <row r="69" spans="1:8" s="14" customFormat="1" ht="14.25" x14ac:dyDescent="0.2">
      <c r="A69" s="75" t="s">
        <v>148</v>
      </c>
      <c r="B69" s="75"/>
      <c r="C69" s="75"/>
      <c r="D69" s="75"/>
      <c r="E69" s="75"/>
      <c r="F69" s="75"/>
      <c r="G69" s="75"/>
      <c r="H69" s="75"/>
    </row>
    <row r="70" spans="1:8" s="14" customFormat="1" ht="14.25" x14ac:dyDescent="0.2">
      <c r="A70" s="75" t="s">
        <v>9</v>
      </c>
      <c r="B70" s="75"/>
      <c r="C70" s="75"/>
      <c r="D70" s="75"/>
      <c r="E70" s="75"/>
      <c r="F70" s="75"/>
      <c r="G70" s="75"/>
      <c r="H70" s="75"/>
    </row>
    <row r="71" spans="1:8" s="3" customFormat="1" ht="14.25" x14ac:dyDescent="0.2">
      <c r="A71" s="10"/>
      <c r="B71" s="9"/>
      <c r="C71" s="9"/>
      <c r="D71" s="9"/>
      <c r="E71" s="10"/>
      <c r="F71" s="10"/>
      <c r="G71" s="85"/>
      <c r="H71" s="10"/>
    </row>
    <row r="72" spans="1:8" s="3" customFormat="1" ht="14.25" x14ac:dyDescent="0.2">
      <c r="A72" s="10" t="s">
        <v>10</v>
      </c>
      <c r="B72" s="42"/>
      <c r="C72" s="42"/>
      <c r="D72" s="42"/>
      <c r="E72" s="43"/>
      <c r="F72" s="76"/>
      <c r="G72" s="76"/>
      <c r="H72" s="76"/>
    </row>
    <row r="73" spans="1:8" s="3" customFormat="1" ht="14.25" x14ac:dyDescent="0.2">
      <c r="A73" s="4"/>
      <c r="B73" s="45" t="s">
        <v>11</v>
      </c>
      <c r="C73" s="45" t="s">
        <v>21</v>
      </c>
      <c r="D73" s="45"/>
      <c r="E73" s="44"/>
      <c r="F73" s="76" t="s">
        <v>12</v>
      </c>
      <c r="G73" s="76"/>
      <c r="H73" s="76"/>
    </row>
    <row r="74" spans="1:8" s="5" customFormat="1" ht="27.75" customHeight="1" x14ac:dyDescent="0.2">
      <c r="A74" s="6"/>
      <c r="B74" s="46" t="s">
        <v>13</v>
      </c>
      <c r="C74" s="47"/>
      <c r="D74" s="47"/>
      <c r="E74" s="48"/>
      <c r="F74" s="72" t="s">
        <v>14</v>
      </c>
      <c r="G74" s="72"/>
      <c r="H74" s="72"/>
    </row>
    <row r="75" spans="1:8" s="3" customFormat="1" ht="14.25" x14ac:dyDescent="0.2">
      <c r="A75" s="4"/>
      <c r="B75" s="14"/>
      <c r="C75" s="14"/>
      <c r="D75" s="14"/>
      <c r="E75" s="4"/>
      <c r="F75" s="4"/>
      <c r="G75" s="86"/>
      <c r="H75" s="4"/>
    </row>
    <row r="76" spans="1:8" s="3" customFormat="1" ht="14.25" x14ac:dyDescent="0.2">
      <c r="A76" s="4"/>
      <c r="B76" s="14"/>
      <c r="C76" s="14"/>
      <c r="D76" s="14"/>
      <c r="E76" s="4"/>
      <c r="F76" s="4"/>
      <c r="G76" s="86"/>
      <c r="H76" s="4"/>
    </row>
    <row r="77" spans="1:8" s="3" customFormat="1" ht="14.25" x14ac:dyDescent="0.2">
      <c r="A77" s="4"/>
      <c r="B77" s="14"/>
      <c r="C77" s="14"/>
      <c r="D77" s="14"/>
      <c r="E77" s="4"/>
      <c r="F77" s="4"/>
      <c r="G77" s="86"/>
      <c r="H77" s="4"/>
    </row>
    <row r="78" spans="1:8" s="3" customFormat="1" ht="14.25" x14ac:dyDescent="0.2">
      <c r="A78" s="4"/>
      <c r="B78" s="14"/>
      <c r="C78" s="14"/>
      <c r="D78" s="14"/>
      <c r="E78" s="4"/>
      <c r="F78" s="4"/>
      <c r="G78" s="86"/>
      <c r="H78" s="4"/>
    </row>
    <row r="79" spans="1:8" s="3" customFormat="1" ht="14.25" x14ac:dyDescent="0.2">
      <c r="A79" s="4"/>
      <c r="B79" s="14"/>
      <c r="C79" s="14"/>
      <c r="D79" s="14"/>
      <c r="E79" s="4"/>
      <c r="F79" s="4"/>
      <c r="G79" s="86"/>
      <c r="H79" s="4"/>
    </row>
  </sheetData>
  <sheetProtection algorithmName="SHA-512" hashValue="6XiXUBD65tZ0sT43agjzF04Y0phkXiEcURaKeALuS7JKeOTSsus3VpaPvcnElGjkgry1wHLA4o4nz0GydXEUdQ==" saltValue="DWQZq/kmsbw+sr0MaawHnw==" spinCount="100000" sheet="1" objects="1" scenarios="1"/>
  <mergeCells count="40">
    <mergeCell ref="A66:G66"/>
    <mergeCell ref="F74:H74"/>
    <mergeCell ref="B49:B52"/>
    <mergeCell ref="A65:G65"/>
    <mergeCell ref="A67:H67"/>
    <mergeCell ref="A68:H68"/>
    <mergeCell ref="A69:H69"/>
    <mergeCell ref="A70:H70"/>
    <mergeCell ref="F72:H72"/>
    <mergeCell ref="A54:H54"/>
    <mergeCell ref="A61:H61"/>
    <mergeCell ref="F73:H73"/>
    <mergeCell ref="B56:B57"/>
    <mergeCell ref="B59:B60"/>
    <mergeCell ref="A64:G64"/>
    <mergeCell ref="B2:H2"/>
    <mergeCell ref="B3:H3"/>
    <mergeCell ref="F36:F37"/>
    <mergeCell ref="G36:G37"/>
    <mergeCell ref="H36:H37"/>
    <mergeCell ref="A7:H7"/>
    <mergeCell ref="E30:E32"/>
    <mergeCell ref="F30:F32"/>
    <mergeCell ref="G30:G32"/>
    <mergeCell ref="H30:H32"/>
    <mergeCell ref="A36:A37"/>
    <mergeCell ref="C36:C37"/>
    <mergeCell ref="E36:E37"/>
    <mergeCell ref="A30:A32"/>
    <mergeCell ref="C30:C32"/>
    <mergeCell ref="B14:B17"/>
    <mergeCell ref="B22:B25"/>
    <mergeCell ref="B8:B9"/>
    <mergeCell ref="B44:B48"/>
    <mergeCell ref="B10:B13"/>
    <mergeCell ref="B26:B29"/>
    <mergeCell ref="B18:B19"/>
    <mergeCell ref="B20:B21"/>
    <mergeCell ref="A43:H43"/>
    <mergeCell ref="A38:A39"/>
  </mergeCells>
  <phoneticPr fontId="15" type="noConversion"/>
  <pageMargins left="0.25" right="0.25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5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Maja Zeba</cp:lastModifiedBy>
  <cp:lastPrinted>2023-12-13T11:58:56Z</cp:lastPrinted>
  <dcterms:created xsi:type="dcterms:W3CDTF">2017-04-27T08:25:27Z</dcterms:created>
  <dcterms:modified xsi:type="dcterms:W3CDTF">2023-12-14T11:47:54Z</dcterms:modified>
</cp:coreProperties>
</file>