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49\financije\JAVNA NABAVA\NABAVA - 2025\12_UO za proračun, financije i JN\3_25 JDN - Govorne usluge u fiksnoj telefoniji\"/>
    </mc:Choice>
  </mc:AlternateContent>
  <xr:revisionPtr revIDLastSave="0" documentId="13_ncr:1_{45BB2493-8DCC-4EEC-974F-F4E30D6D75FD}" xr6:coauthVersionLast="47" xr6:coauthVersionMax="47" xr10:uidLastSave="{00000000-0000-0000-0000-000000000000}"/>
  <bookViews>
    <workbookView xWindow="-120" yWindow="-120" windowWidth="29040" windowHeight="15840" xr2:uid="{CAD97A7F-236C-4537-96B3-6D6CB1F89F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2" i="1" l="1"/>
  <c r="F39" i="1"/>
  <c r="G39" i="1" s="1"/>
  <c r="G28" i="1"/>
  <c r="H28" i="1" s="1"/>
  <c r="G12" i="1"/>
  <c r="H12" i="1" s="1"/>
  <c r="G84" i="1"/>
  <c r="H84" i="1" s="1"/>
  <c r="G82" i="1"/>
  <c r="H82" i="1" s="1"/>
  <c r="G81" i="1"/>
  <c r="H81" i="1" s="1"/>
  <c r="G80" i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49" i="1"/>
  <c r="H49" i="1" s="1"/>
  <c r="G48" i="1"/>
  <c r="H48" i="1" s="1"/>
  <c r="F41" i="1"/>
  <c r="G41" i="1" s="1"/>
  <c r="F40" i="1"/>
  <c r="G40" i="1" s="1"/>
  <c r="F38" i="1"/>
  <c r="G38" i="1" s="1"/>
  <c r="F37" i="1"/>
  <c r="G37" i="1" s="1"/>
  <c r="G30" i="1"/>
  <c r="H30" i="1" s="1"/>
  <c r="G29" i="1"/>
  <c r="H29" i="1" s="1"/>
  <c r="G27" i="1"/>
  <c r="H27" i="1" s="1"/>
  <c r="G26" i="1"/>
  <c r="H26" i="1" s="1"/>
  <c r="H20" i="1"/>
  <c r="I20" i="1" s="1"/>
  <c r="H19" i="1"/>
  <c r="G13" i="1"/>
  <c r="H13" i="1" s="1"/>
  <c r="H21" i="1" l="1"/>
  <c r="E91" i="1" s="1"/>
  <c r="H14" i="1"/>
  <c r="G90" i="1" s="1"/>
  <c r="G85" i="1"/>
  <c r="E94" i="1" s="1"/>
  <c r="G14" i="1"/>
  <c r="E90" i="1" s="1"/>
  <c r="G42" i="1"/>
  <c r="G93" i="1" s="1"/>
  <c r="H31" i="1"/>
  <c r="G92" i="1" s="1"/>
  <c r="F42" i="1"/>
  <c r="E93" i="1" s="1"/>
  <c r="I19" i="1"/>
  <c r="I21" i="1" s="1"/>
  <c r="G91" i="1" s="1"/>
  <c r="H80" i="1"/>
  <c r="H85" i="1" s="1"/>
  <c r="G94" i="1" s="1"/>
  <c r="G31" i="1"/>
  <c r="E95" i="1" l="1"/>
  <c r="G95" i="1"/>
</calcChain>
</file>

<file path=xl/sharedStrings.xml><?xml version="1.0" encoding="utf-8"?>
<sst xmlns="http://schemas.openxmlformats.org/spreadsheetml/2006/main" count="179" uniqueCount="88">
  <si>
    <t>1.	PRIKLJUČNE PRISTOJBE ZA GOVORNE USLUGE</t>
  </si>
  <si>
    <t>USLUGA</t>
  </si>
  <si>
    <t>Jed. mjere</t>
  </si>
  <si>
    <t>Broj priključaka</t>
  </si>
  <si>
    <t>Broj kanala/količina</t>
  </si>
  <si>
    <t>Jedinična cijena bez PDV-a (EUR)</t>
  </si>
  <si>
    <t>Ukupna cijena (bez PDV-a)</t>
  </si>
  <si>
    <t>Ukupna cijena        (s PDV-om)</t>
  </si>
  <si>
    <t>a</t>
  </si>
  <si>
    <t>b</t>
  </si>
  <si>
    <t>c</t>
  </si>
  <si>
    <t>d=b*c</t>
  </si>
  <si>
    <t>e</t>
  </si>
  <si>
    <t>IP telefonija</t>
  </si>
  <si>
    <t>kanal/linija</t>
  </si>
  <si>
    <t>POTS</t>
  </si>
  <si>
    <t>UKUPNO PRIKLJUČNE PRISTOJEBE ZA GOVORNE USLUGE:</t>
  </si>
  <si>
    <t>2.	MJESEČNE NAKNADE ZA GOVORNE USLUGE</t>
  </si>
  <si>
    <t>Broj mjeseci</t>
  </si>
  <si>
    <t>Jedinična cijena bez PDV-a(EUR)</t>
  </si>
  <si>
    <t>Ukupna cijena (s PDV-om)</t>
  </si>
  <si>
    <t>d</t>
  </si>
  <si>
    <t>e=b*c*d</t>
  </si>
  <si>
    <t>f</t>
  </si>
  <si>
    <t>UKUPNO MJESEČNE NAKNADE ZA GOVORNE USLUGE:</t>
  </si>
  <si>
    <t>3.	 PRIKLJUČNE PRISTOJBE ZA IP UREĐAJE</t>
  </si>
  <si>
    <t>Količina</t>
  </si>
  <si>
    <t>Ukupna cijena (sa PDV-om)</t>
  </si>
  <si>
    <t>c = a * b</t>
  </si>
  <si>
    <t>IP telefon TIP 1</t>
  </si>
  <si>
    <t>kom</t>
  </si>
  <si>
    <t>IP telefon TIP 2</t>
  </si>
  <si>
    <t>ATA</t>
  </si>
  <si>
    <t>Preklopnik Tip 1</t>
  </si>
  <si>
    <t>UKUPNO PRIKLJUČNE PRISTOJBE ZA IP UREĐAJE:</t>
  </si>
  <si>
    <t>4.	MJESEČNE  NAKNADE  ZA IP UREĐAJE</t>
  </si>
  <si>
    <t>Broj uređaja  (kom)</t>
  </si>
  <si>
    <t>e = a *  b * c</t>
  </si>
  <si>
    <t>UKUPNO MJESEČNE NAKNADE ZA IP UREĐAJE:</t>
  </si>
  <si>
    <t>5. USLUGE POZIVA</t>
  </si>
  <si>
    <t>Mjesečna količina</t>
  </si>
  <si>
    <t>Jedinična cijena bez PDV-a(kn)</t>
  </si>
  <si>
    <t>Ukupno (bez PDV-a)</t>
  </si>
  <si>
    <t>Ukupno (sa PDV-om)</t>
  </si>
  <si>
    <t>d=a*b*c</t>
  </si>
  <si>
    <t>Govorni servis - nacionalni promet</t>
  </si>
  <si>
    <t>Pozivi prema fiksnim mrežama</t>
  </si>
  <si>
    <t>sek.</t>
  </si>
  <si>
    <t>Pozivi prema mobilnim mrežama</t>
  </si>
  <si>
    <t>Govorni servis - međunarodni promet</t>
  </si>
  <si>
    <t>Pozivi prema fiksnim međunarodnim mrežama</t>
  </si>
  <si>
    <t>Austrija</t>
  </si>
  <si>
    <t>Njemačka</t>
  </si>
  <si>
    <t>BiH</t>
  </si>
  <si>
    <t>Italija</t>
  </si>
  <si>
    <t>Mađarska</t>
  </si>
  <si>
    <t>Slovenija</t>
  </si>
  <si>
    <t>Srbija</t>
  </si>
  <si>
    <t>Češka</t>
  </si>
  <si>
    <t>Rumunjska</t>
  </si>
  <si>
    <t>Francuska</t>
  </si>
  <si>
    <t>Velika Britanija</t>
  </si>
  <si>
    <t>Nizozemska</t>
  </si>
  <si>
    <t>USA</t>
  </si>
  <si>
    <t>Kina</t>
  </si>
  <si>
    <t>Rusija</t>
  </si>
  <si>
    <t>Pozivi prema mobilnim međunarodnim  mrežama</t>
  </si>
  <si>
    <t>Uspostava poziva</t>
  </si>
  <si>
    <t>Uspostave poziva</t>
  </si>
  <si>
    <t>količina poziva</t>
  </si>
  <si>
    <t>UKUPNO USLUGE POZIVA:</t>
  </si>
  <si>
    <t>REKAPITULACIJA</t>
  </si>
  <si>
    <t>Usluge</t>
  </si>
  <si>
    <t>UKUPNO bez PDV-a</t>
  </si>
  <si>
    <t>UKUPNO s PDV-om</t>
  </si>
  <si>
    <t>1. Priključne pristojbe za govorne usluge</t>
  </si>
  <si>
    <t>2. Mjesečne naknade za govorne usluge</t>
  </si>
  <si>
    <t>3. Priključne pristojbe za IP uređaje</t>
  </si>
  <si>
    <t>4. Mjesečne naknade za IP uređaje</t>
  </si>
  <si>
    <t>5. Usluge poziva</t>
  </si>
  <si>
    <t>SVEUKUPNO:</t>
  </si>
  <si>
    <t>IP telefon TIP 3</t>
  </si>
  <si>
    <t>NARUČITELJ</t>
  </si>
  <si>
    <t>Ličko-senjska županija, Dr. Franje Tuđmana 4, 53 000 Gospić</t>
  </si>
  <si>
    <t>PRILOG IV</t>
  </si>
  <si>
    <t>Ime i prezime ovlaštene osobe</t>
  </si>
  <si>
    <t>M.P.</t>
  </si>
  <si>
    <t>Potpis ovlaštene osobe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</si>
</sst>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i/>
      <sz val="11"/>
      <color theme="1"/>
      <name val="Cambria"/>
      <family val="1"/>
      <charset val="238"/>
    </font>
    <font>
      <b/>
      <i/>
      <sz val="10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b/>
      <sz val="10"/>
      <color rgb="FF000000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8"/>
      <color theme="1"/>
      <name val="Cambria"/>
      <family val="1"/>
      <charset val="238"/>
    </font>
    <font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i/>
      <sz val="12"/>
      <color rgb="FFC00000"/>
      <name val="Cambria"/>
      <family val="1"/>
      <charset val="238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64" fontId="5" fillId="4" borderId="1" xfId="0" applyNumberFormat="1" applyFont="1" applyFill="1" applyBorder="1" applyAlignment="1" applyProtection="1">
      <alignment horizontal="center" vertical="center"/>
      <protection locked="0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164" fontId="7" fillId="4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14" fillId="0" borderId="0" xfId="0" applyFont="1"/>
    <xf numFmtId="0" fontId="1" fillId="0" borderId="12" xfId="0" applyFont="1" applyBorder="1"/>
    <xf numFmtId="0" fontId="1" fillId="0" borderId="10" xfId="0" applyFont="1" applyBorder="1"/>
    <xf numFmtId="0" fontId="1" fillId="0" borderId="13" xfId="0" applyFont="1" applyBorder="1"/>
    <xf numFmtId="0" fontId="5" fillId="0" borderId="14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5" xfId="0" applyFont="1" applyBorder="1"/>
    <xf numFmtId="0" fontId="1" fillId="0" borderId="14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5" xfId="0" applyFont="1" applyBorder="1"/>
    <xf numFmtId="0" fontId="1" fillId="0" borderId="14" xfId="0" applyFon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0" xfId="0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7" xfId="0" applyBorder="1"/>
    <xf numFmtId="0" fontId="1" fillId="0" borderId="11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>
      <alignment vertical="center"/>
    </xf>
    <xf numFmtId="164" fontId="5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top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0" fillId="0" borderId="0" xfId="0" applyFill="1" applyBorder="1" applyAlignment="1" applyProtection="1">
      <alignment vertical="center" wrapText="1"/>
      <protection locked="0"/>
    </xf>
  </cellXfs>
  <cellStyles count="1">
    <cellStyle name="Normalno" xfId="0" builtinId="0"/>
  </cellStyles>
  <dxfs count="1">
    <dxf>
      <fill>
        <patternFill>
          <bgColor rgb="FFFFA3A3"/>
        </patternFill>
      </fill>
    </dxf>
  </dxfs>
  <tableStyles count="0" defaultTableStyle="TableStyleMedium2" defaultPivotStyle="PivotStyleLight16"/>
  <colors>
    <mruColors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BDFE4-5B3A-4483-B000-D956C92C867B}">
  <dimension ref="A1:J108"/>
  <sheetViews>
    <sheetView tabSelected="1" topLeftCell="A88" zoomScale="110" zoomScaleNormal="110" workbookViewId="0">
      <selection activeCell="L5" sqref="L5"/>
    </sheetView>
  </sheetViews>
  <sheetFormatPr defaultRowHeight="15" x14ac:dyDescent="0.25"/>
  <cols>
    <col min="2" max="2" width="20.42578125" customWidth="1"/>
    <col min="3" max="3" width="12.140625" customWidth="1"/>
    <col min="4" max="4" width="12.42578125" customWidth="1"/>
    <col min="5" max="5" width="18.28515625" customWidth="1"/>
    <col min="6" max="6" width="17" customWidth="1"/>
    <col min="7" max="7" width="15.140625" customWidth="1"/>
    <col min="8" max="8" width="15.42578125" customWidth="1"/>
    <col min="9" max="9" width="16.28515625" customWidth="1"/>
  </cols>
  <sheetData>
    <row r="1" spans="1:10" ht="23.25" customHeight="1" thickBot="1" x14ac:dyDescent="0.35">
      <c r="A1" s="4"/>
      <c r="B1" s="55" t="s">
        <v>82</v>
      </c>
      <c r="C1" s="56"/>
      <c r="D1" s="5"/>
      <c r="E1" s="5"/>
      <c r="F1" s="63"/>
      <c r="G1" s="63"/>
      <c r="H1" s="4"/>
      <c r="I1" s="22" t="s">
        <v>84</v>
      </c>
    </row>
    <row r="2" spans="1:10" ht="15" customHeight="1" x14ac:dyDescent="0.25">
      <c r="B2" s="57" t="s">
        <v>83</v>
      </c>
      <c r="C2" s="58"/>
      <c r="F2" s="64"/>
      <c r="G2" s="64"/>
    </row>
    <row r="3" spans="1:10" x14ac:dyDescent="0.25">
      <c r="B3" s="59"/>
      <c r="C3" s="60"/>
      <c r="F3" s="64"/>
      <c r="G3" s="64"/>
    </row>
    <row r="4" spans="1:10" ht="15.75" thickBot="1" x14ac:dyDescent="0.3">
      <c r="B4" s="61"/>
      <c r="C4" s="62"/>
      <c r="F4" s="64"/>
      <c r="G4" s="64"/>
    </row>
    <row r="5" spans="1:10" ht="15" customHeight="1" x14ac:dyDescent="0.25">
      <c r="B5" s="6"/>
      <c r="F5" s="6"/>
    </row>
    <row r="6" spans="1:10" x14ac:dyDescent="0.25">
      <c r="B6" s="6"/>
      <c r="F6" s="6"/>
    </row>
    <row r="7" spans="1:10" ht="12.75" customHeight="1" x14ac:dyDescent="0.25">
      <c r="B7" s="7"/>
      <c r="C7" s="7"/>
      <c r="D7" s="7"/>
      <c r="E7" s="7"/>
      <c r="F7" s="7"/>
      <c r="G7" s="7"/>
      <c r="H7" s="7"/>
      <c r="I7" s="7"/>
      <c r="J7" s="7"/>
    </row>
    <row r="8" spans="1:10" ht="12.75" customHeight="1" x14ac:dyDescent="0.25">
      <c r="B8" s="7"/>
      <c r="C8" s="7"/>
      <c r="D8" s="7"/>
      <c r="E8" s="7"/>
      <c r="F8" s="7"/>
      <c r="G8" s="7"/>
      <c r="H8" s="7"/>
      <c r="I8" s="7"/>
      <c r="J8" s="7"/>
    </row>
    <row r="9" spans="1:10" x14ac:dyDescent="0.25">
      <c r="B9" s="49" t="s">
        <v>0</v>
      </c>
      <c r="C9" s="49"/>
      <c r="D9" s="49"/>
      <c r="E9" s="49"/>
      <c r="F9" s="49"/>
      <c r="G9" s="49"/>
      <c r="H9" s="49"/>
      <c r="I9" s="7"/>
      <c r="J9" s="7"/>
    </row>
    <row r="10" spans="1:10" ht="25.5" x14ac:dyDescent="0.25">
      <c r="B10" s="50" t="s">
        <v>1</v>
      </c>
      <c r="C10" s="50" t="s">
        <v>2</v>
      </c>
      <c r="D10" s="9" t="s">
        <v>3</v>
      </c>
      <c r="E10" s="9" t="s">
        <v>4</v>
      </c>
      <c r="F10" s="9" t="s">
        <v>5</v>
      </c>
      <c r="G10" s="9" t="s">
        <v>6</v>
      </c>
      <c r="H10" s="9" t="s">
        <v>7</v>
      </c>
      <c r="I10" s="7"/>
      <c r="J10" s="7"/>
    </row>
    <row r="11" spans="1:10" x14ac:dyDescent="0.25">
      <c r="B11" s="50"/>
      <c r="C11" s="50"/>
      <c r="D11" s="10" t="s">
        <v>8</v>
      </c>
      <c r="E11" s="10" t="s">
        <v>9</v>
      </c>
      <c r="F11" s="10" t="s">
        <v>10</v>
      </c>
      <c r="G11" s="10" t="s">
        <v>11</v>
      </c>
      <c r="H11" s="10" t="s">
        <v>12</v>
      </c>
      <c r="I11" s="7"/>
      <c r="J11" s="7"/>
    </row>
    <row r="12" spans="1:10" x14ac:dyDescent="0.25">
      <c r="B12" s="11" t="s">
        <v>13</v>
      </c>
      <c r="C12" s="12" t="s">
        <v>14</v>
      </c>
      <c r="D12" s="13">
        <v>8</v>
      </c>
      <c r="E12" s="13">
        <v>109</v>
      </c>
      <c r="F12" s="1">
        <v>0</v>
      </c>
      <c r="G12" s="1">
        <f>E12*F12</f>
        <v>0</v>
      </c>
      <c r="H12" s="1">
        <f>G12*1.25</f>
        <v>0</v>
      </c>
      <c r="I12" s="7"/>
      <c r="J12" s="7"/>
    </row>
    <row r="13" spans="1:10" x14ac:dyDescent="0.25">
      <c r="B13" s="14" t="s">
        <v>15</v>
      </c>
      <c r="C13" s="12" t="s">
        <v>14</v>
      </c>
      <c r="D13" s="13">
        <v>23</v>
      </c>
      <c r="E13" s="13">
        <v>36</v>
      </c>
      <c r="F13" s="1">
        <v>0</v>
      </c>
      <c r="G13" s="1">
        <f>E13*F13</f>
        <v>0</v>
      </c>
      <c r="H13" s="1">
        <f>G13*1.25</f>
        <v>0</v>
      </c>
      <c r="I13" s="7"/>
      <c r="J13" s="7"/>
    </row>
    <row r="14" spans="1:10" x14ac:dyDescent="0.25">
      <c r="B14" s="45" t="s">
        <v>16</v>
      </c>
      <c r="C14" s="45"/>
      <c r="D14" s="45"/>
      <c r="E14" s="45"/>
      <c r="F14" s="45"/>
      <c r="G14" s="2">
        <f>G12+G13</f>
        <v>0</v>
      </c>
      <c r="H14" s="2">
        <f>H12+H13</f>
        <v>0</v>
      </c>
      <c r="I14" s="7"/>
      <c r="J14" s="7"/>
    </row>
    <row r="15" spans="1:10" x14ac:dyDescent="0.25">
      <c r="B15" s="7"/>
      <c r="C15" s="7"/>
      <c r="D15" s="7"/>
      <c r="E15" s="7"/>
      <c r="F15" s="7"/>
      <c r="G15" s="7"/>
      <c r="H15" s="7"/>
      <c r="I15" s="7"/>
      <c r="J15" s="7"/>
    </row>
    <row r="16" spans="1:10" x14ac:dyDescent="0.25">
      <c r="B16" s="49" t="s">
        <v>17</v>
      </c>
      <c r="C16" s="49"/>
      <c r="D16" s="49"/>
      <c r="E16" s="49"/>
      <c r="F16" s="49"/>
      <c r="G16" s="49"/>
      <c r="H16" s="49"/>
      <c r="I16" s="7"/>
      <c r="J16" s="7"/>
    </row>
    <row r="17" spans="2:10" ht="25.5" x14ac:dyDescent="0.25">
      <c r="B17" s="50" t="s">
        <v>1</v>
      </c>
      <c r="C17" s="50" t="s">
        <v>2</v>
      </c>
      <c r="D17" s="9" t="s">
        <v>3</v>
      </c>
      <c r="E17" s="9" t="s">
        <v>4</v>
      </c>
      <c r="F17" s="9" t="s">
        <v>18</v>
      </c>
      <c r="G17" s="9" t="s">
        <v>19</v>
      </c>
      <c r="H17" s="9" t="s">
        <v>6</v>
      </c>
      <c r="I17" s="9" t="s">
        <v>20</v>
      </c>
      <c r="J17" s="7"/>
    </row>
    <row r="18" spans="2:10" x14ac:dyDescent="0.25">
      <c r="B18" s="50"/>
      <c r="C18" s="50"/>
      <c r="D18" s="10" t="s">
        <v>8</v>
      </c>
      <c r="E18" s="10" t="s">
        <v>9</v>
      </c>
      <c r="F18" s="10" t="s">
        <v>10</v>
      </c>
      <c r="G18" s="10" t="s">
        <v>21</v>
      </c>
      <c r="H18" s="10" t="s">
        <v>22</v>
      </c>
      <c r="I18" s="10" t="s">
        <v>23</v>
      </c>
      <c r="J18" s="7"/>
    </row>
    <row r="19" spans="2:10" x14ac:dyDescent="0.25">
      <c r="B19" s="11" t="s">
        <v>13</v>
      </c>
      <c r="C19" s="12" t="s">
        <v>14</v>
      </c>
      <c r="D19" s="13">
        <v>8</v>
      </c>
      <c r="E19" s="13">
        <v>109</v>
      </c>
      <c r="F19" s="12">
        <v>12</v>
      </c>
      <c r="G19" s="1">
        <v>0</v>
      </c>
      <c r="H19" s="1">
        <f>E19*F19*G19</f>
        <v>0</v>
      </c>
      <c r="I19" s="1">
        <f>H19*1.25</f>
        <v>0</v>
      </c>
      <c r="J19" s="7"/>
    </row>
    <row r="20" spans="2:10" x14ac:dyDescent="0.25">
      <c r="B20" s="14" t="s">
        <v>15</v>
      </c>
      <c r="C20" s="12" t="s">
        <v>14</v>
      </c>
      <c r="D20" s="13">
        <v>23</v>
      </c>
      <c r="E20" s="13">
        <v>36</v>
      </c>
      <c r="F20" s="12">
        <v>12</v>
      </c>
      <c r="G20" s="1">
        <v>0</v>
      </c>
      <c r="H20" s="1">
        <f>E20*F20*G20</f>
        <v>0</v>
      </c>
      <c r="I20" s="1">
        <f>H20*1.25</f>
        <v>0</v>
      </c>
      <c r="J20" s="7"/>
    </row>
    <row r="21" spans="2:10" x14ac:dyDescent="0.25">
      <c r="B21" s="45" t="s">
        <v>24</v>
      </c>
      <c r="C21" s="45"/>
      <c r="D21" s="45"/>
      <c r="E21" s="45"/>
      <c r="F21" s="45"/>
      <c r="G21" s="45"/>
      <c r="H21" s="2">
        <f>H19+H20</f>
        <v>0</v>
      </c>
      <c r="I21" s="2">
        <f>I19+I20</f>
        <v>0</v>
      </c>
      <c r="J21" s="7"/>
    </row>
    <row r="22" spans="2:10" x14ac:dyDescent="0.25">
      <c r="B22" s="7"/>
      <c r="C22" s="7"/>
      <c r="D22" s="7"/>
      <c r="E22" s="7"/>
      <c r="F22" s="7"/>
      <c r="G22" s="7"/>
      <c r="H22" s="7"/>
      <c r="I22" s="7"/>
      <c r="J22" s="7"/>
    </row>
    <row r="23" spans="2:10" x14ac:dyDescent="0.25">
      <c r="B23" s="49" t="s">
        <v>25</v>
      </c>
      <c r="C23" s="49"/>
      <c r="D23" s="49"/>
      <c r="E23" s="49"/>
      <c r="F23" s="49"/>
      <c r="G23" s="49"/>
      <c r="H23" s="49"/>
      <c r="I23" s="8"/>
      <c r="J23" s="7"/>
    </row>
    <row r="24" spans="2:10" ht="25.5" x14ac:dyDescent="0.25">
      <c r="B24" s="50" t="s">
        <v>1</v>
      </c>
      <c r="C24" s="50"/>
      <c r="D24" s="50" t="s">
        <v>2</v>
      </c>
      <c r="E24" s="9" t="s">
        <v>26</v>
      </c>
      <c r="F24" s="9" t="s">
        <v>5</v>
      </c>
      <c r="G24" s="9" t="s">
        <v>6</v>
      </c>
      <c r="H24" s="9" t="s">
        <v>27</v>
      </c>
      <c r="I24" s="7"/>
      <c r="J24" s="7"/>
    </row>
    <row r="25" spans="2:10" x14ac:dyDescent="0.25">
      <c r="B25" s="50"/>
      <c r="C25" s="50"/>
      <c r="D25" s="50"/>
      <c r="E25" s="15" t="s">
        <v>8</v>
      </c>
      <c r="F25" s="15" t="s">
        <v>9</v>
      </c>
      <c r="G25" s="15" t="s">
        <v>28</v>
      </c>
      <c r="H25" s="15" t="s">
        <v>21</v>
      </c>
      <c r="I25" s="7"/>
      <c r="J25" s="7"/>
    </row>
    <row r="26" spans="2:10" x14ac:dyDescent="0.25">
      <c r="B26" s="47" t="s">
        <v>29</v>
      </c>
      <c r="C26" s="47"/>
      <c r="D26" s="12" t="s">
        <v>30</v>
      </c>
      <c r="E26" s="12">
        <v>59</v>
      </c>
      <c r="F26" s="1">
        <v>0</v>
      </c>
      <c r="G26" s="1">
        <f>E26*F26</f>
        <v>0</v>
      </c>
      <c r="H26" s="1">
        <f t="shared" ref="H26:H30" si="0">G26*1.25</f>
        <v>0</v>
      </c>
      <c r="I26" s="7"/>
      <c r="J26" s="7"/>
    </row>
    <row r="27" spans="2:10" x14ac:dyDescent="0.25">
      <c r="B27" s="47" t="s">
        <v>31</v>
      </c>
      <c r="C27" s="47"/>
      <c r="D27" s="12" t="s">
        <v>30</v>
      </c>
      <c r="E27" s="12">
        <v>48</v>
      </c>
      <c r="F27" s="1">
        <v>0</v>
      </c>
      <c r="G27" s="1">
        <f t="shared" ref="G27:G30" si="1">E27*F27</f>
        <v>0</v>
      </c>
      <c r="H27" s="1">
        <f t="shared" si="0"/>
        <v>0</v>
      </c>
      <c r="I27" s="7"/>
      <c r="J27" s="7"/>
    </row>
    <row r="28" spans="2:10" x14ac:dyDescent="0.25">
      <c r="B28" s="47" t="s">
        <v>81</v>
      </c>
      <c r="C28" s="47"/>
      <c r="D28" s="12" t="s">
        <v>30</v>
      </c>
      <c r="E28" s="12">
        <v>2</v>
      </c>
      <c r="F28" s="1">
        <v>0</v>
      </c>
      <c r="G28" s="1">
        <f t="shared" ref="G28" si="2">E28*F28</f>
        <v>0</v>
      </c>
      <c r="H28" s="1">
        <f t="shared" ref="H28" si="3">G28*1.25</f>
        <v>0</v>
      </c>
      <c r="I28" s="7"/>
      <c r="J28" s="7"/>
    </row>
    <row r="29" spans="2:10" x14ac:dyDescent="0.25">
      <c r="B29" s="47" t="s">
        <v>32</v>
      </c>
      <c r="C29" s="47"/>
      <c r="D29" s="12" t="s">
        <v>30</v>
      </c>
      <c r="E29" s="12">
        <v>13</v>
      </c>
      <c r="F29" s="1">
        <v>0</v>
      </c>
      <c r="G29" s="1">
        <f t="shared" si="1"/>
        <v>0</v>
      </c>
      <c r="H29" s="1">
        <f t="shared" si="0"/>
        <v>0</v>
      </c>
      <c r="I29" s="7"/>
      <c r="J29" s="7"/>
    </row>
    <row r="30" spans="2:10" x14ac:dyDescent="0.25">
      <c r="B30" s="47" t="s">
        <v>33</v>
      </c>
      <c r="C30" s="47"/>
      <c r="D30" s="12" t="s">
        <v>30</v>
      </c>
      <c r="E30" s="12">
        <v>3</v>
      </c>
      <c r="F30" s="1">
        <v>0</v>
      </c>
      <c r="G30" s="1">
        <f t="shared" si="1"/>
        <v>0</v>
      </c>
      <c r="H30" s="1">
        <f t="shared" si="0"/>
        <v>0</v>
      </c>
      <c r="I30" s="7"/>
      <c r="J30" s="7"/>
    </row>
    <row r="31" spans="2:10" x14ac:dyDescent="0.25">
      <c r="B31" s="48" t="s">
        <v>34</v>
      </c>
      <c r="C31" s="48"/>
      <c r="D31" s="48"/>
      <c r="E31" s="48"/>
      <c r="F31" s="48"/>
      <c r="G31" s="2">
        <f>G29+G30+G27+G26</f>
        <v>0</v>
      </c>
      <c r="H31" s="2">
        <f>H29+H30+H27+H26</f>
        <v>0</v>
      </c>
      <c r="I31" s="7"/>
      <c r="J31" s="7"/>
    </row>
    <row r="32" spans="2:10" x14ac:dyDescent="0.25">
      <c r="B32" s="7"/>
      <c r="C32" s="7"/>
      <c r="D32" s="7"/>
      <c r="E32" s="7"/>
      <c r="F32" s="7"/>
      <c r="G32" s="7"/>
      <c r="H32" s="7"/>
      <c r="I32" s="7"/>
      <c r="J32" s="7"/>
    </row>
    <row r="33" spans="2:10" x14ac:dyDescent="0.25">
      <c r="B33" s="7"/>
      <c r="C33" s="7"/>
      <c r="D33" s="7"/>
      <c r="E33" s="7"/>
      <c r="F33" s="7"/>
      <c r="G33" s="7"/>
      <c r="H33" s="7"/>
      <c r="I33" s="7"/>
      <c r="J33" s="7"/>
    </row>
    <row r="34" spans="2:10" x14ac:dyDescent="0.25">
      <c r="B34" s="49" t="s">
        <v>35</v>
      </c>
      <c r="C34" s="49"/>
      <c r="D34" s="49"/>
      <c r="E34" s="49"/>
      <c r="F34" s="49"/>
      <c r="G34" s="49"/>
      <c r="H34" s="49"/>
      <c r="I34" s="7"/>
      <c r="J34" s="7"/>
    </row>
    <row r="35" spans="2:10" ht="25.5" x14ac:dyDescent="0.25">
      <c r="B35" s="50" t="s">
        <v>1</v>
      </c>
      <c r="C35" s="9" t="s">
        <v>36</v>
      </c>
      <c r="D35" s="9" t="s">
        <v>18</v>
      </c>
      <c r="E35" s="9" t="s">
        <v>19</v>
      </c>
      <c r="F35" s="9" t="s">
        <v>6</v>
      </c>
      <c r="G35" s="9" t="s">
        <v>27</v>
      </c>
      <c r="H35" s="7"/>
      <c r="I35" s="7"/>
      <c r="J35" s="7"/>
    </row>
    <row r="36" spans="2:10" x14ac:dyDescent="0.25">
      <c r="B36" s="50"/>
      <c r="C36" s="10" t="s">
        <v>8</v>
      </c>
      <c r="D36" s="10" t="s">
        <v>9</v>
      </c>
      <c r="E36" s="10" t="s">
        <v>10</v>
      </c>
      <c r="F36" s="10" t="s">
        <v>37</v>
      </c>
      <c r="G36" s="10" t="s">
        <v>23</v>
      </c>
      <c r="H36" s="7"/>
      <c r="I36" s="7"/>
      <c r="J36" s="7"/>
    </row>
    <row r="37" spans="2:10" x14ac:dyDescent="0.25">
      <c r="B37" s="17" t="s">
        <v>29</v>
      </c>
      <c r="C37" s="12">
        <v>59</v>
      </c>
      <c r="D37" s="12">
        <v>12</v>
      </c>
      <c r="E37" s="1">
        <v>0</v>
      </c>
      <c r="F37" s="1">
        <f>C37*D37*E37</f>
        <v>0</v>
      </c>
      <c r="G37" s="1">
        <f t="shared" ref="G37:G41" si="4">F37*1.25</f>
        <v>0</v>
      </c>
      <c r="H37" s="7"/>
      <c r="I37" s="7"/>
      <c r="J37" s="7"/>
    </row>
    <row r="38" spans="2:10" x14ac:dyDescent="0.25">
      <c r="B38" s="17" t="s">
        <v>31</v>
      </c>
      <c r="C38" s="12">
        <v>48</v>
      </c>
      <c r="D38" s="12">
        <v>12</v>
      </c>
      <c r="E38" s="1">
        <v>0</v>
      </c>
      <c r="F38" s="1">
        <f t="shared" ref="F38:F41" si="5">C38*D38*E38</f>
        <v>0</v>
      </c>
      <c r="G38" s="1">
        <f t="shared" si="4"/>
        <v>0</v>
      </c>
      <c r="H38" s="7"/>
      <c r="I38" s="7"/>
      <c r="J38" s="7"/>
    </row>
    <row r="39" spans="2:10" x14ac:dyDescent="0.25">
      <c r="B39" s="17" t="s">
        <v>81</v>
      </c>
      <c r="C39" s="12">
        <v>2</v>
      </c>
      <c r="D39" s="12">
        <v>12</v>
      </c>
      <c r="E39" s="1">
        <v>0</v>
      </c>
      <c r="F39" s="1">
        <f t="shared" ref="F39" si="6">C39*D39*E39</f>
        <v>0</v>
      </c>
      <c r="G39" s="1">
        <f t="shared" ref="G39" si="7">F39*1.25</f>
        <v>0</v>
      </c>
      <c r="H39" s="7"/>
      <c r="I39" s="7"/>
      <c r="J39" s="7"/>
    </row>
    <row r="40" spans="2:10" x14ac:dyDescent="0.25">
      <c r="B40" s="17" t="s">
        <v>32</v>
      </c>
      <c r="C40" s="12">
        <v>13</v>
      </c>
      <c r="D40" s="12">
        <v>12</v>
      </c>
      <c r="E40" s="1">
        <v>0</v>
      </c>
      <c r="F40" s="1">
        <f t="shared" si="5"/>
        <v>0</v>
      </c>
      <c r="G40" s="1">
        <f t="shared" si="4"/>
        <v>0</v>
      </c>
      <c r="H40" s="7"/>
      <c r="I40" s="7"/>
      <c r="J40" s="7"/>
    </row>
    <row r="41" spans="2:10" x14ac:dyDescent="0.25">
      <c r="B41" s="17" t="s">
        <v>33</v>
      </c>
      <c r="C41" s="12">
        <v>3</v>
      </c>
      <c r="D41" s="12">
        <v>12</v>
      </c>
      <c r="E41" s="1">
        <v>0</v>
      </c>
      <c r="F41" s="1">
        <f t="shared" si="5"/>
        <v>0</v>
      </c>
      <c r="G41" s="1">
        <f t="shared" si="4"/>
        <v>0</v>
      </c>
      <c r="H41" s="7"/>
      <c r="I41" s="7"/>
      <c r="J41" s="7"/>
    </row>
    <row r="42" spans="2:10" x14ac:dyDescent="0.25">
      <c r="B42" s="48" t="s">
        <v>38</v>
      </c>
      <c r="C42" s="48"/>
      <c r="D42" s="48"/>
      <c r="E42" s="48"/>
      <c r="F42" s="2">
        <f>F40+F41+F38+F37</f>
        <v>0</v>
      </c>
      <c r="G42" s="2">
        <f>G40+G41+G38+G37</f>
        <v>0</v>
      </c>
      <c r="H42" s="7"/>
      <c r="I42" s="7"/>
      <c r="J42" s="7"/>
    </row>
    <row r="43" spans="2:10" x14ac:dyDescent="0.25">
      <c r="B43" s="7"/>
      <c r="C43" s="7"/>
      <c r="D43" s="7"/>
      <c r="E43" s="7"/>
      <c r="F43" s="7"/>
      <c r="G43" s="7"/>
      <c r="H43" s="7"/>
      <c r="I43" s="7"/>
      <c r="J43" s="7"/>
    </row>
    <row r="44" spans="2:10" x14ac:dyDescent="0.25">
      <c r="B44" s="49" t="s">
        <v>39</v>
      </c>
      <c r="C44" s="49"/>
      <c r="D44" s="49"/>
      <c r="E44" s="49"/>
      <c r="F44" s="49"/>
      <c r="G44" s="49"/>
      <c r="H44" s="49"/>
      <c r="I44" s="7"/>
      <c r="J44" s="7"/>
    </row>
    <row r="45" spans="2:10" ht="25.5" x14ac:dyDescent="0.25">
      <c r="B45" s="51" t="s">
        <v>1</v>
      </c>
      <c r="C45" s="51" t="s">
        <v>2</v>
      </c>
      <c r="D45" s="9" t="s">
        <v>40</v>
      </c>
      <c r="E45" s="9" t="s">
        <v>18</v>
      </c>
      <c r="F45" s="9" t="s">
        <v>41</v>
      </c>
      <c r="G45" s="9" t="s">
        <v>42</v>
      </c>
      <c r="H45" s="9" t="s">
        <v>43</v>
      </c>
      <c r="I45" s="7"/>
      <c r="J45" s="7"/>
    </row>
    <row r="46" spans="2:10" x14ac:dyDescent="0.25">
      <c r="B46" s="51"/>
      <c r="C46" s="51"/>
      <c r="D46" s="16" t="s">
        <v>8</v>
      </c>
      <c r="E46" s="10" t="s">
        <v>9</v>
      </c>
      <c r="F46" s="10" t="s">
        <v>10</v>
      </c>
      <c r="G46" s="10" t="s">
        <v>44</v>
      </c>
      <c r="H46" s="10" t="s">
        <v>12</v>
      </c>
      <c r="I46" s="7"/>
      <c r="J46" s="7"/>
    </row>
    <row r="47" spans="2:10" ht="15.75" x14ac:dyDescent="0.25">
      <c r="B47" s="43" t="s">
        <v>45</v>
      </c>
      <c r="C47" s="43"/>
      <c r="D47" s="43"/>
      <c r="E47" s="43"/>
      <c r="F47" s="43"/>
      <c r="G47" s="43"/>
      <c r="H47" s="43"/>
      <c r="I47" s="7"/>
      <c r="J47" s="7"/>
    </row>
    <row r="48" spans="2:10" ht="25.5" x14ac:dyDescent="0.25">
      <c r="B48" s="13" t="s">
        <v>46</v>
      </c>
      <c r="C48" s="12" t="s">
        <v>47</v>
      </c>
      <c r="D48" s="18">
        <v>1296000</v>
      </c>
      <c r="E48" s="12">
        <v>12</v>
      </c>
      <c r="F48" s="1">
        <v>0</v>
      </c>
      <c r="G48" s="1">
        <f>D48*E48*F48</f>
        <v>0</v>
      </c>
      <c r="H48" s="1">
        <f t="shared" ref="H48:H49" si="8">G48*1.25</f>
        <v>0</v>
      </c>
      <c r="I48" s="7"/>
      <c r="J48" s="7"/>
    </row>
    <row r="49" spans="2:10" ht="25.5" x14ac:dyDescent="0.25">
      <c r="B49" s="13" t="s">
        <v>48</v>
      </c>
      <c r="C49" s="12" t="s">
        <v>47</v>
      </c>
      <c r="D49" s="18">
        <v>252000</v>
      </c>
      <c r="E49" s="12">
        <v>12</v>
      </c>
      <c r="F49" s="1">
        <v>0</v>
      </c>
      <c r="G49" s="1">
        <f>D49*E49*F49</f>
        <v>0</v>
      </c>
      <c r="H49" s="1">
        <f t="shared" si="8"/>
        <v>0</v>
      </c>
      <c r="I49" s="7"/>
      <c r="J49" s="7"/>
    </row>
    <row r="50" spans="2:10" ht="19.5" customHeight="1" x14ac:dyDescent="0.25">
      <c r="B50" s="43" t="s">
        <v>49</v>
      </c>
      <c r="C50" s="43"/>
      <c r="D50" s="43"/>
      <c r="E50" s="43"/>
      <c r="F50" s="43"/>
      <c r="G50" s="43"/>
      <c r="H50" s="43"/>
      <c r="I50" s="7"/>
      <c r="J50" s="7"/>
    </row>
    <row r="51" spans="2:10" ht="18.75" customHeight="1" x14ac:dyDescent="0.25">
      <c r="B51" s="44" t="s">
        <v>50</v>
      </c>
      <c r="C51" s="44"/>
      <c r="D51" s="44"/>
      <c r="E51" s="44"/>
      <c r="F51" s="44"/>
      <c r="G51" s="44"/>
      <c r="H51" s="44"/>
      <c r="I51" s="7"/>
      <c r="J51" s="7"/>
    </row>
    <row r="52" spans="2:10" x14ac:dyDescent="0.25">
      <c r="B52" s="19" t="s">
        <v>51</v>
      </c>
      <c r="C52" s="19" t="s">
        <v>47</v>
      </c>
      <c r="D52" s="19">
        <v>60</v>
      </c>
      <c r="E52" s="19">
        <v>12</v>
      </c>
      <c r="F52" s="1">
        <v>0</v>
      </c>
      <c r="G52" s="1">
        <f t="shared" ref="G52:G65" si="9">D52*E52*F52</f>
        <v>0</v>
      </c>
      <c r="H52" s="1">
        <f t="shared" ref="H52:H66" si="10">G52*1.25</f>
        <v>0</v>
      </c>
      <c r="I52" s="7"/>
      <c r="J52" s="7"/>
    </row>
    <row r="53" spans="2:10" x14ac:dyDescent="0.25">
      <c r="B53" s="19" t="s">
        <v>52</v>
      </c>
      <c r="C53" s="19" t="s">
        <v>47</v>
      </c>
      <c r="D53" s="19">
        <v>60</v>
      </c>
      <c r="E53" s="19">
        <v>12</v>
      </c>
      <c r="F53" s="1">
        <v>0</v>
      </c>
      <c r="G53" s="1">
        <f t="shared" si="9"/>
        <v>0</v>
      </c>
      <c r="H53" s="1">
        <f t="shared" si="10"/>
        <v>0</v>
      </c>
      <c r="I53" s="7"/>
      <c r="J53" s="7"/>
    </row>
    <row r="54" spans="2:10" x14ac:dyDescent="0.25">
      <c r="B54" s="19" t="s">
        <v>53</v>
      </c>
      <c r="C54" s="19" t="s">
        <v>47</v>
      </c>
      <c r="D54" s="19">
        <v>60</v>
      </c>
      <c r="E54" s="19">
        <v>12</v>
      </c>
      <c r="F54" s="1">
        <v>0</v>
      </c>
      <c r="G54" s="1">
        <f t="shared" si="9"/>
        <v>0</v>
      </c>
      <c r="H54" s="1">
        <f t="shared" si="10"/>
        <v>0</v>
      </c>
      <c r="I54" s="7"/>
      <c r="J54" s="7"/>
    </row>
    <row r="55" spans="2:10" x14ac:dyDescent="0.25">
      <c r="B55" s="19" t="s">
        <v>54</v>
      </c>
      <c r="C55" s="19" t="s">
        <v>47</v>
      </c>
      <c r="D55" s="19">
        <v>60</v>
      </c>
      <c r="E55" s="19">
        <v>12</v>
      </c>
      <c r="F55" s="1">
        <v>0</v>
      </c>
      <c r="G55" s="1">
        <f t="shared" si="9"/>
        <v>0</v>
      </c>
      <c r="H55" s="1">
        <f t="shared" si="10"/>
        <v>0</v>
      </c>
      <c r="I55" s="7"/>
      <c r="J55" s="7"/>
    </row>
    <row r="56" spans="2:10" x14ac:dyDescent="0.25">
      <c r="B56" s="19" t="s">
        <v>55</v>
      </c>
      <c r="C56" s="19" t="s">
        <v>47</v>
      </c>
      <c r="D56" s="19">
        <v>60</v>
      </c>
      <c r="E56" s="19">
        <v>12</v>
      </c>
      <c r="F56" s="1">
        <v>0</v>
      </c>
      <c r="G56" s="1">
        <f t="shared" si="9"/>
        <v>0</v>
      </c>
      <c r="H56" s="1">
        <f t="shared" si="10"/>
        <v>0</v>
      </c>
      <c r="I56" s="7"/>
      <c r="J56" s="7"/>
    </row>
    <row r="57" spans="2:10" x14ac:dyDescent="0.25">
      <c r="B57" s="19" t="s">
        <v>56</v>
      </c>
      <c r="C57" s="19" t="s">
        <v>47</v>
      </c>
      <c r="D57" s="19">
        <v>60</v>
      </c>
      <c r="E57" s="19">
        <v>12</v>
      </c>
      <c r="F57" s="1">
        <v>0</v>
      </c>
      <c r="G57" s="1">
        <f t="shared" si="9"/>
        <v>0</v>
      </c>
      <c r="H57" s="1">
        <f t="shared" si="10"/>
        <v>0</v>
      </c>
      <c r="I57" s="7"/>
      <c r="J57" s="7"/>
    </row>
    <row r="58" spans="2:10" x14ac:dyDescent="0.25">
      <c r="B58" s="19" t="s">
        <v>57</v>
      </c>
      <c r="C58" s="19" t="s">
        <v>47</v>
      </c>
      <c r="D58" s="19">
        <v>60</v>
      </c>
      <c r="E58" s="19">
        <v>12</v>
      </c>
      <c r="F58" s="1">
        <v>0</v>
      </c>
      <c r="G58" s="1">
        <f t="shared" si="9"/>
        <v>0</v>
      </c>
      <c r="H58" s="1">
        <f t="shared" si="10"/>
        <v>0</v>
      </c>
      <c r="I58" s="7"/>
      <c r="J58" s="7"/>
    </row>
    <row r="59" spans="2:10" x14ac:dyDescent="0.25">
      <c r="B59" s="19" t="s">
        <v>58</v>
      </c>
      <c r="C59" s="19" t="s">
        <v>47</v>
      </c>
      <c r="D59" s="19">
        <v>60</v>
      </c>
      <c r="E59" s="19">
        <v>12</v>
      </c>
      <c r="F59" s="1">
        <v>0</v>
      </c>
      <c r="G59" s="1">
        <f t="shared" si="9"/>
        <v>0</v>
      </c>
      <c r="H59" s="1">
        <f t="shared" si="10"/>
        <v>0</v>
      </c>
      <c r="I59" s="7"/>
      <c r="J59" s="7"/>
    </row>
    <row r="60" spans="2:10" x14ac:dyDescent="0.25">
      <c r="B60" s="19" t="s">
        <v>59</v>
      </c>
      <c r="C60" s="19" t="s">
        <v>47</v>
      </c>
      <c r="D60" s="19">
        <v>60</v>
      </c>
      <c r="E60" s="19">
        <v>12</v>
      </c>
      <c r="F60" s="1">
        <v>0</v>
      </c>
      <c r="G60" s="1">
        <f t="shared" si="9"/>
        <v>0</v>
      </c>
      <c r="H60" s="1">
        <f t="shared" si="10"/>
        <v>0</v>
      </c>
      <c r="I60" s="7"/>
      <c r="J60" s="7"/>
    </row>
    <row r="61" spans="2:10" x14ac:dyDescent="0.25">
      <c r="B61" s="19" t="s">
        <v>60</v>
      </c>
      <c r="C61" s="19" t="s">
        <v>47</v>
      </c>
      <c r="D61" s="19">
        <v>60</v>
      </c>
      <c r="E61" s="19">
        <v>12</v>
      </c>
      <c r="F61" s="1">
        <v>0</v>
      </c>
      <c r="G61" s="1">
        <f t="shared" si="9"/>
        <v>0</v>
      </c>
      <c r="H61" s="1">
        <f t="shared" si="10"/>
        <v>0</v>
      </c>
      <c r="I61" s="7"/>
      <c r="J61" s="7"/>
    </row>
    <row r="62" spans="2:10" x14ac:dyDescent="0.25">
      <c r="B62" s="19" t="s">
        <v>61</v>
      </c>
      <c r="C62" s="19" t="s">
        <v>47</v>
      </c>
      <c r="D62" s="19">
        <v>60</v>
      </c>
      <c r="E62" s="19">
        <v>12</v>
      </c>
      <c r="F62" s="1">
        <v>0</v>
      </c>
      <c r="G62" s="1">
        <f t="shared" si="9"/>
        <v>0</v>
      </c>
      <c r="H62" s="1">
        <f t="shared" si="10"/>
        <v>0</v>
      </c>
      <c r="I62" s="7"/>
      <c r="J62" s="7"/>
    </row>
    <row r="63" spans="2:10" x14ac:dyDescent="0.25">
      <c r="B63" s="19" t="s">
        <v>62</v>
      </c>
      <c r="C63" s="19" t="s">
        <v>47</v>
      </c>
      <c r="D63" s="19">
        <v>60</v>
      </c>
      <c r="E63" s="19">
        <v>12</v>
      </c>
      <c r="F63" s="1">
        <v>0</v>
      </c>
      <c r="G63" s="1">
        <f t="shared" si="9"/>
        <v>0</v>
      </c>
      <c r="H63" s="1">
        <f t="shared" si="10"/>
        <v>0</v>
      </c>
      <c r="I63" s="7"/>
      <c r="J63" s="7"/>
    </row>
    <row r="64" spans="2:10" x14ac:dyDescent="0.25">
      <c r="B64" s="19" t="s">
        <v>63</v>
      </c>
      <c r="C64" s="19" t="s">
        <v>47</v>
      </c>
      <c r="D64" s="19">
        <v>60</v>
      </c>
      <c r="E64" s="19">
        <v>12</v>
      </c>
      <c r="F64" s="1">
        <v>0</v>
      </c>
      <c r="G64" s="1">
        <f t="shared" si="9"/>
        <v>0</v>
      </c>
      <c r="H64" s="1">
        <f t="shared" si="10"/>
        <v>0</v>
      </c>
      <c r="I64" s="7"/>
      <c r="J64" s="7"/>
    </row>
    <row r="65" spans="2:10" x14ac:dyDescent="0.25">
      <c r="B65" s="19" t="s">
        <v>64</v>
      </c>
      <c r="C65" s="19" t="s">
        <v>47</v>
      </c>
      <c r="D65" s="19">
        <v>60</v>
      </c>
      <c r="E65" s="19">
        <v>12</v>
      </c>
      <c r="F65" s="1">
        <v>0</v>
      </c>
      <c r="G65" s="1">
        <f t="shared" si="9"/>
        <v>0</v>
      </c>
      <c r="H65" s="1">
        <f t="shared" si="10"/>
        <v>0</v>
      </c>
      <c r="I65" s="7"/>
      <c r="J65" s="7"/>
    </row>
    <row r="66" spans="2:10" x14ac:dyDescent="0.25">
      <c r="B66" s="19" t="s">
        <v>65</v>
      </c>
      <c r="C66" s="19" t="s">
        <v>47</v>
      </c>
      <c r="D66" s="19">
        <v>60</v>
      </c>
      <c r="E66" s="19">
        <v>12</v>
      </c>
      <c r="F66" s="1">
        <v>0</v>
      </c>
      <c r="G66" s="1">
        <f>D66*E66*F66</f>
        <v>0</v>
      </c>
      <c r="H66" s="1">
        <f t="shared" si="10"/>
        <v>0</v>
      </c>
      <c r="I66" s="7"/>
      <c r="J66" s="7"/>
    </row>
    <row r="67" spans="2:10" ht="17.25" customHeight="1" x14ac:dyDescent="0.25">
      <c r="B67" s="43" t="s">
        <v>66</v>
      </c>
      <c r="C67" s="43"/>
      <c r="D67" s="43"/>
      <c r="E67" s="43"/>
      <c r="F67" s="43"/>
      <c r="G67" s="43"/>
      <c r="H67" s="43"/>
      <c r="I67" s="7"/>
      <c r="J67" s="7"/>
    </row>
    <row r="68" spans="2:10" x14ac:dyDescent="0.25">
      <c r="B68" s="19" t="s">
        <v>51</v>
      </c>
      <c r="C68" s="19" t="s">
        <v>47</v>
      </c>
      <c r="D68" s="19">
        <v>60</v>
      </c>
      <c r="E68" s="19">
        <v>12</v>
      </c>
      <c r="F68" s="1">
        <v>0</v>
      </c>
      <c r="G68" s="1">
        <f t="shared" ref="G68:G82" si="11">D68*E68*F68</f>
        <v>0</v>
      </c>
      <c r="H68" s="1">
        <f t="shared" ref="H68:H84" si="12">G68*1.25</f>
        <v>0</v>
      </c>
      <c r="I68" s="7"/>
      <c r="J68" s="7"/>
    </row>
    <row r="69" spans="2:10" x14ac:dyDescent="0.25">
      <c r="B69" s="19" t="s">
        <v>52</v>
      </c>
      <c r="C69" s="19" t="s">
        <v>47</v>
      </c>
      <c r="D69" s="19">
        <v>60</v>
      </c>
      <c r="E69" s="19">
        <v>12</v>
      </c>
      <c r="F69" s="1">
        <v>0</v>
      </c>
      <c r="G69" s="1">
        <f t="shared" si="11"/>
        <v>0</v>
      </c>
      <c r="H69" s="1">
        <f t="shared" si="12"/>
        <v>0</v>
      </c>
      <c r="I69" s="7"/>
      <c r="J69" s="7"/>
    </row>
    <row r="70" spans="2:10" x14ac:dyDescent="0.25">
      <c r="B70" s="19" t="s">
        <v>53</v>
      </c>
      <c r="C70" s="19" t="s">
        <v>47</v>
      </c>
      <c r="D70" s="19">
        <v>60</v>
      </c>
      <c r="E70" s="19">
        <v>12</v>
      </c>
      <c r="F70" s="1">
        <v>0</v>
      </c>
      <c r="G70" s="1">
        <f t="shared" si="11"/>
        <v>0</v>
      </c>
      <c r="H70" s="1">
        <f t="shared" si="12"/>
        <v>0</v>
      </c>
      <c r="I70" s="7"/>
      <c r="J70" s="7"/>
    </row>
    <row r="71" spans="2:10" x14ac:dyDescent="0.25">
      <c r="B71" s="19" t="s">
        <v>54</v>
      </c>
      <c r="C71" s="19" t="s">
        <v>47</v>
      </c>
      <c r="D71" s="19">
        <v>60</v>
      </c>
      <c r="E71" s="19">
        <v>12</v>
      </c>
      <c r="F71" s="1">
        <v>0</v>
      </c>
      <c r="G71" s="1">
        <f t="shared" si="11"/>
        <v>0</v>
      </c>
      <c r="H71" s="1">
        <f t="shared" si="12"/>
        <v>0</v>
      </c>
      <c r="I71" s="7"/>
      <c r="J71" s="7"/>
    </row>
    <row r="72" spans="2:10" x14ac:dyDescent="0.25">
      <c r="B72" s="19" t="s">
        <v>55</v>
      </c>
      <c r="C72" s="19" t="s">
        <v>47</v>
      </c>
      <c r="D72" s="19">
        <v>60</v>
      </c>
      <c r="E72" s="19">
        <v>12</v>
      </c>
      <c r="F72" s="1">
        <v>0</v>
      </c>
      <c r="G72" s="1">
        <f t="shared" si="11"/>
        <v>0</v>
      </c>
      <c r="H72" s="1">
        <f t="shared" si="12"/>
        <v>0</v>
      </c>
      <c r="I72" s="7"/>
      <c r="J72" s="7"/>
    </row>
    <row r="73" spans="2:10" x14ac:dyDescent="0.25">
      <c r="B73" s="19" t="s">
        <v>56</v>
      </c>
      <c r="C73" s="19" t="s">
        <v>47</v>
      </c>
      <c r="D73" s="19">
        <v>60</v>
      </c>
      <c r="E73" s="19">
        <v>12</v>
      </c>
      <c r="F73" s="1">
        <v>0</v>
      </c>
      <c r="G73" s="1">
        <f t="shared" si="11"/>
        <v>0</v>
      </c>
      <c r="H73" s="1">
        <f t="shared" si="12"/>
        <v>0</v>
      </c>
      <c r="I73" s="7"/>
      <c r="J73" s="7"/>
    </row>
    <row r="74" spans="2:10" x14ac:dyDescent="0.25">
      <c r="B74" s="19" t="s">
        <v>57</v>
      </c>
      <c r="C74" s="19" t="s">
        <v>47</v>
      </c>
      <c r="D74" s="19">
        <v>60</v>
      </c>
      <c r="E74" s="19">
        <v>12</v>
      </c>
      <c r="F74" s="1">
        <v>0</v>
      </c>
      <c r="G74" s="1">
        <f t="shared" si="11"/>
        <v>0</v>
      </c>
      <c r="H74" s="1">
        <f t="shared" si="12"/>
        <v>0</v>
      </c>
      <c r="I74" s="7"/>
      <c r="J74" s="7"/>
    </row>
    <row r="75" spans="2:10" x14ac:dyDescent="0.25">
      <c r="B75" s="19" t="s">
        <v>58</v>
      </c>
      <c r="C75" s="19" t="s">
        <v>47</v>
      </c>
      <c r="D75" s="19">
        <v>60</v>
      </c>
      <c r="E75" s="19">
        <v>12</v>
      </c>
      <c r="F75" s="1">
        <v>0</v>
      </c>
      <c r="G75" s="1">
        <f t="shared" si="11"/>
        <v>0</v>
      </c>
      <c r="H75" s="1">
        <f t="shared" si="12"/>
        <v>0</v>
      </c>
      <c r="I75" s="7"/>
      <c r="J75" s="7"/>
    </row>
    <row r="76" spans="2:10" x14ac:dyDescent="0.25">
      <c r="B76" s="19" t="s">
        <v>59</v>
      </c>
      <c r="C76" s="19" t="s">
        <v>47</v>
      </c>
      <c r="D76" s="19">
        <v>60</v>
      </c>
      <c r="E76" s="19">
        <v>12</v>
      </c>
      <c r="F76" s="1">
        <v>0</v>
      </c>
      <c r="G76" s="1">
        <f t="shared" si="11"/>
        <v>0</v>
      </c>
      <c r="H76" s="1">
        <f t="shared" si="12"/>
        <v>0</v>
      </c>
      <c r="I76" s="7"/>
      <c r="J76" s="7"/>
    </row>
    <row r="77" spans="2:10" x14ac:dyDescent="0.25">
      <c r="B77" s="19" t="s">
        <v>60</v>
      </c>
      <c r="C77" s="19" t="s">
        <v>47</v>
      </c>
      <c r="D77" s="19">
        <v>60</v>
      </c>
      <c r="E77" s="19">
        <v>12</v>
      </c>
      <c r="F77" s="1">
        <v>0</v>
      </c>
      <c r="G77" s="1">
        <f t="shared" si="11"/>
        <v>0</v>
      </c>
      <c r="H77" s="1">
        <f t="shared" si="12"/>
        <v>0</v>
      </c>
      <c r="I77" s="7"/>
      <c r="J77" s="7"/>
    </row>
    <row r="78" spans="2:10" x14ac:dyDescent="0.25">
      <c r="B78" s="19" t="s">
        <v>61</v>
      </c>
      <c r="C78" s="19" t="s">
        <v>47</v>
      </c>
      <c r="D78" s="19">
        <v>60</v>
      </c>
      <c r="E78" s="19">
        <v>12</v>
      </c>
      <c r="F78" s="1">
        <v>0</v>
      </c>
      <c r="G78" s="1">
        <f t="shared" si="11"/>
        <v>0</v>
      </c>
      <c r="H78" s="1">
        <f t="shared" si="12"/>
        <v>0</v>
      </c>
      <c r="I78" s="7"/>
      <c r="J78" s="7"/>
    </row>
    <row r="79" spans="2:10" x14ac:dyDescent="0.25">
      <c r="B79" s="19" t="s">
        <v>62</v>
      </c>
      <c r="C79" s="19" t="s">
        <v>47</v>
      </c>
      <c r="D79" s="19">
        <v>60</v>
      </c>
      <c r="E79" s="19">
        <v>12</v>
      </c>
      <c r="F79" s="1">
        <v>0</v>
      </c>
      <c r="G79" s="1">
        <f t="shared" si="11"/>
        <v>0</v>
      </c>
      <c r="H79" s="1">
        <f t="shared" si="12"/>
        <v>0</v>
      </c>
      <c r="I79" s="7"/>
      <c r="J79" s="7"/>
    </row>
    <row r="80" spans="2:10" x14ac:dyDescent="0.25">
      <c r="B80" s="19" t="s">
        <v>63</v>
      </c>
      <c r="C80" s="19" t="s">
        <v>47</v>
      </c>
      <c r="D80" s="19">
        <v>60</v>
      </c>
      <c r="E80" s="19">
        <v>12</v>
      </c>
      <c r="F80" s="1">
        <v>0</v>
      </c>
      <c r="G80" s="1">
        <f t="shared" si="11"/>
        <v>0</v>
      </c>
      <c r="H80" s="1">
        <f t="shared" si="12"/>
        <v>0</v>
      </c>
      <c r="I80" s="7"/>
      <c r="J80" s="7"/>
    </row>
    <row r="81" spans="2:10" x14ac:dyDescent="0.25">
      <c r="B81" s="19" t="s">
        <v>64</v>
      </c>
      <c r="C81" s="19" t="s">
        <v>47</v>
      </c>
      <c r="D81" s="19">
        <v>60</v>
      </c>
      <c r="E81" s="19">
        <v>12</v>
      </c>
      <c r="F81" s="1">
        <v>0</v>
      </c>
      <c r="G81" s="1">
        <f t="shared" si="11"/>
        <v>0</v>
      </c>
      <c r="H81" s="1">
        <f t="shared" si="12"/>
        <v>0</v>
      </c>
      <c r="I81" s="7"/>
      <c r="J81" s="7"/>
    </row>
    <row r="82" spans="2:10" x14ac:dyDescent="0.25">
      <c r="B82" s="19" t="s">
        <v>65</v>
      </c>
      <c r="C82" s="19" t="s">
        <v>47</v>
      </c>
      <c r="D82" s="19">
        <v>60</v>
      </c>
      <c r="E82" s="19">
        <v>12</v>
      </c>
      <c r="F82" s="1">
        <v>0</v>
      </c>
      <c r="G82" s="1">
        <f t="shared" si="11"/>
        <v>0</v>
      </c>
      <c r="H82" s="1">
        <f t="shared" si="12"/>
        <v>0</v>
      </c>
      <c r="I82" s="7"/>
      <c r="J82" s="7"/>
    </row>
    <row r="83" spans="2:10" ht="15.75" x14ac:dyDescent="0.25">
      <c r="B83" s="44" t="s">
        <v>67</v>
      </c>
      <c r="C83" s="44"/>
      <c r="D83" s="44"/>
      <c r="E83" s="44"/>
      <c r="F83" s="44"/>
      <c r="G83" s="44"/>
      <c r="H83" s="44"/>
      <c r="I83" s="7"/>
      <c r="J83" s="7"/>
    </row>
    <row r="84" spans="2:10" ht="25.5" x14ac:dyDescent="0.25">
      <c r="B84" s="19" t="s">
        <v>68</v>
      </c>
      <c r="C84" s="20" t="s">
        <v>69</v>
      </c>
      <c r="D84" s="18">
        <v>10500</v>
      </c>
      <c r="E84" s="19">
        <v>12</v>
      </c>
      <c r="F84" s="1">
        <v>0</v>
      </c>
      <c r="G84" s="1">
        <f t="shared" ref="G84" si="13">D84*E84*F84</f>
        <v>0</v>
      </c>
      <c r="H84" s="1">
        <f t="shared" si="12"/>
        <v>0</v>
      </c>
      <c r="I84" s="7"/>
      <c r="J84" s="7"/>
    </row>
    <row r="85" spans="2:10" x14ac:dyDescent="0.25">
      <c r="B85" s="45" t="s">
        <v>70</v>
      </c>
      <c r="C85" s="45"/>
      <c r="D85" s="45"/>
      <c r="E85" s="45"/>
      <c r="F85" s="45"/>
      <c r="G85" s="3">
        <f>G84+G82+G81+G80+G79+G78+G77+G76+G75+G74+G73+G72+G71+G70+G69+G68+G66+G65+G64+G63+G62+G61+G60+G59+G58+G57+G56+G55+G54+G53+G52+G49+G48</f>
        <v>0</v>
      </c>
      <c r="H85" s="3">
        <f>H84+H82+H81+H80+H79+H78+H77+H76+H75+H74+H73+H72+H71+H70+H69+H68+H66+H65+H64+H63+H62+H61+H60+H59+H58+H57+H56+H55+H54+H53+H52+H49+H48</f>
        <v>0</v>
      </c>
      <c r="I85" s="7"/>
      <c r="J85" s="7"/>
    </row>
    <row r="86" spans="2:10" x14ac:dyDescent="0.25">
      <c r="B86" s="7"/>
      <c r="C86" s="7"/>
      <c r="D86" s="7"/>
      <c r="E86" s="7"/>
      <c r="F86" s="7"/>
      <c r="G86" s="7"/>
      <c r="H86" s="7"/>
      <c r="I86" s="7"/>
      <c r="J86" s="7"/>
    </row>
    <row r="87" spans="2:10" x14ac:dyDescent="0.25">
      <c r="B87" s="7"/>
      <c r="C87" s="7"/>
      <c r="D87" s="7"/>
      <c r="E87" s="7"/>
      <c r="F87" s="7"/>
      <c r="G87" s="7"/>
      <c r="H87" s="7"/>
      <c r="I87" s="7"/>
      <c r="J87" s="7"/>
    </row>
    <row r="88" spans="2:10" x14ac:dyDescent="0.25">
      <c r="B88" s="49" t="s">
        <v>71</v>
      </c>
      <c r="C88" s="49"/>
      <c r="D88" s="49"/>
      <c r="E88" s="49"/>
      <c r="F88" s="49"/>
      <c r="G88" s="49"/>
      <c r="H88" s="49"/>
      <c r="I88" s="7"/>
      <c r="J88" s="7"/>
    </row>
    <row r="89" spans="2:10" x14ac:dyDescent="0.25">
      <c r="B89" s="46" t="s">
        <v>72</v>
      </c>
      <c r="C89" s="46"/>
      <c r="D89" s="46"/>
      <c r="E89" s="46" t="s">
        <v>73</v>
      </c>
      <c r="F89" s="46"/>
      <c r="G89" s="46" t="s">
        <v>74</v>
      </c>
      <c r="H89" s="46"/>
      <c r="I89" s="7"/>
      <c r="J89" s="7"/>
    </row>
    <row r="90" spans="2:10" x14ac:dyDescent="0.25">
      <c r="B90" s="41" t="s">
        <v>75</v>
      </c>
      <c r="C90" s="41"/>
      <c r="D90" s="41"/>
      <c r="E90" s="42">
        <f>G14</f>
        <v>0</v>
      </c>
      <c r="F90" s="42"/>
      <c r="G90" s="42">
        <f>H14</f>
        <v>0</v>
      </c>
      <c r="H90" s="42"/>
      <c r="I90" s="7"/>
      <c r="J90" s="7"/>
    </row>
    <row r="91" spans="2:10" x14ac:dyDescent="0.25">
      <c r="B91" s="41" t="s">
        <v>76</v>
      </c>
      <c r="C91" s="41"/>
      <c r="D91" s="41"/>
      <c r="E91" s="42">
        <f>H21</f>
        <v>0</v>
      </c>
      <c r="F91" s="42"/>
      <c r="G91" s="42">
        <f>I21</f>
        <v>0</v>
      </c>
      <c r="H91" s="42"/>
      <c r="I91" s="7"/>
      <c r="J91" s="7"/>
    </row>
    <row r="92" spans="2:10" x14ac:dyDescent="0.25">
      <c r="B92" s="41" t="s">
        <v>77</v>
      </c>
      <c r="C92" s="41"/>
      <c r="D92" s="41"/>
      <c r="E92" s="42">
        <f>G31</f>
        <v>0</v>
      </c>
      <c r="F92" s="42"/>
      <c r="G92" s="42">
        <f>H31</f>
        <v>0</v>
      </c>
      <c r="H92" s="42"/>
      <c r="I92" s="7"/>
      <c r="J92" s="7"/>
    </row>
    <row r="93" spans="2:10" x14ac:dyDescent="0.25">
      <c r="B93" s="41" t="s">
        <v>78</v>
      </c>
      <c r="C93" s="41"/>
      <c r="D93" s="41"/>
      <c r="E93" s="42">
        <f>F42</f>
        <v>0</v>
      </c>
      <c r="F93" s="42"/>
      <c r="G93" s="42">
        <f>G42</f>
        <v>0</v>
      </c>
      <c r="H93" s="42"/>
      <c r="I93" s="7"/>
      <c r="J93" s="7"/>
    </row>
    <row r="94" spans="2:10" x14ac:dyDescent="0.25">
      <c r="B94" s="41" t="s">
        <v>79</v>
      </c>
      <c r="C94" s="41"/>
      <c r="D94" s="41"/>
      <c r="E94" s="42">
        <f>G85</f>
        <v>0</v>
      </c>
      <c r="F94" s="42"/>
      <c r="G94" s="42">
        <f>H85</f>
        <v>0</v>
      </c>
      <c r="H94" s="42"/>
      <c r="I94" s="7"/>
      <c r="J94" s="7"/>
    </row>
    <row r="95" spans="2:10" x14ac:dyDescent="0.25">
      <c r="B95" s="52" t="s">
        <v>80</v>
      </c>
      <c r="C95" s="52"/>
      <c r="D95" s="52"/>
      <c r="E95" s="53">
        <f>SUM(E90:F94)</f>
        <v>0</v>
      </c>
      <c r="F95" s="53"/>
      <c r="G95" s="53">
        <f>SUM(G90:H94)</f>
        <v>0</v>
      </c>
      <c r="H95" s="53"/>
      <c r="I95" s="7"/>
      <c r="J95" s="7"/>
    </row>
    <row r="96" spans="2:10" x14ac:dyDescent="0.25">
      <c r="B96" s="21"/>
      <c r="C96" s="21"/>
      <c r="D96" s="21"/>
      <c r="E96" s="21"/>
      <c r="F96" s="21"/>
      <c r="G96" s="21"/>
      <c r="H96" s="21"/>
      <c r="I96" s="7"/>
      <c r="J96" s="7"/>
    </row>
    <row r="97" spans="2:10" x14ac:dyDescent="0.25">
      <c r="B97" s="21"/>
      <c r="C97" s="21"/>
      <c r="D97" s="21"/>
      <c r="E97" s="21"/>
      <c r="F97" s="21"/>
      <c r="G97" s="21"/>
      <c r="H97" s="21"/>
      <c r="I97" s="7"/>
      <c r="J97" s="7"/>
    </row>
    <row r="98" spans="2:10" x14ac:dyDescent="0.25">
      <c r="B98" s="7"/>
      <c r="C98" s="7"/>
      <c r="D98" s="7"/>
      <c r="E98" s="7"/>
      <c r="F98" s="7"/>
      <c r="G98" s="7"/>
      <c r="H98" s="7"/>
      <c r="I98" s="7"/>
      <c r="J98" s="7"/>
    </row>
    <row r="99" spans="2:10" x14ac:dyDescent="0.25">
      <c r="B99" s="7"/>
      <c r="C99" s="7"/>
      <c r="D99" s="7"/>
      <c r="E99" s="23"/>
      <c r="F99" s="24"/>
      <c r="G99" s="54"/>
      <c r="H99" s="54"/>
      <c r="I99" s="25"/>
      <c r="J99" s="7"/>
    </row>
    <row r="100" spans="2:10" x14ac:dyDescent="0.25">
      <c r="B100" s="7"/>
      <c r="C100" s="7"/>
      <c r="D100" s="21"/>
      <c r="E100" s="26"/>
      <c r="F100" s="27"/>
      <c r="G100" s="27"/>
      <c r="H100" s="27"/>
      <c r="I100" s="28"/>
      <c r="J100" s="7"/>
    </row>
    <row r="101" spans="2:10" x14ac:dyDescent="0.25">
      <c r="B101" s="7"/>
      <c r="C101" s="7"/>
      <c r="D101" s="7"/>
      <c r="E101" s="29"/>
      <c r="F101" s="30"/>
      <c r="G101" s="30"/>
      <c r="H101" s="30"/>
      <c r="I101" s="31"/>
      <c r="J101" s="7"/>
    </row>
    <row r="102" spans="2:10" x14ac:dyDescent="0.25">
      <c r="B102" s="7"/>
      <c r="C102" s="7"/>
      <c r="D102" s="7"/>
      <c r="E102" s="29"/>
      <c r="F102" s="30"/>
      <c r="G102" s="40" t="s">
        <v>85</v>
      </c>
      <c r="H102" s="40"/>
      <c r="I102" s="31"/>
      <c r="J102" s="7"/>
    </row>
    <row r="103" spans="2:10" x14ac:dyDescent="0.25">
      <c r="B103" s="7"/>
      <c r="C103" s="7"/>
      <c r="D103" s="7"/>
      <c r="E103" s="32" t="s">
        <v>86</v>
      </c>
      <c r="F103" s="30"/>
      <c r="G103" s="30"/>
      <c r="H103" s="30"/>
      <c r="I103" s="31"/>
      <c r="J103" s="7"/>
    </row>
    <row r="104" spans="2:10" x14ac:dyDescent="0.25">
      <c r="D104" s="7"/>
      <c r="E104" s="29"/>
      <c r="F104" s="30"/>
      <c r="G104" s="39"/>
      <c r="H104" s="39"/>
      <c r="I104" s="31"/>
    </row>
    <row r="105" spans="2:10" x14ac:dyDescent="0.25">
      <c r="D105" s="7"/>
      <c r="E105" s="29"/>
      <c r="F105" s="30"/>
      <c r="G105" s="40" t="s">
        <v>87</v>
      </c>
      <c r="H105" s="40"/>
      <c r="I105" s="31"/>
    </row>
    <row r="106" spans="2:10" x14ac:dyDescent="0.25">
      <c r="D106" s="7"/>
      <c r="E106" s="29"/>
      <c r="F106" s="30"/>
      <c r="G106" s="30"/>
      <c r="H106" s="30"/>
      <c r="I106" s="31"/>
    </row>
    <row r="107" spans="2:10" x14ac:dyDescent="0.25">
      <c r="E107" s="33"/>
      <c r="F107" s="34"/>
      <c r="G107" s="34"/>
      <c r="H107" s="34"/>
      <c r="I107" s="35"/>
    </row>
    <row r="108" spans="2:10" x14ac:dyDescent="0.25">
      <c r="E108" s="36"/>
      <c r="F108" s="37"/>
      <c r="G108" s="37"/>
      <c r="H108" s="37"/>
      <c r="I108" s="38"/>
    </row>
  </sheetData>
  <sheetProtection algorithmName="SHA-512" hashValue="JM46fN5D7emUO/DHOBfrSMSbsXuGWq4jw7wE03Lsr6kfDprc9kl9kro8d9BM5wj8v94s1gx5V2136VTXYmPOLg==" saltValue="WUaODYu3UEAIrF2gIEE+Mw==" spinCount="100000" sheet="1" objects="1" scenarios="1" formatColumns="0" formatRows="0"/>
  <mergeCells count="57">
    <mergeCell ref="B21:G21"/>
    <mergeCell ref="B23:H23"/>
    <mergeCell ref="B29:C29"/>
    <mergeCell ref="G102:H102"/>
    <mergeCell ref="E93:F93"/>
    <mergeCell ref="G93:H93"/>
    <mergeCell ref="B1:C1"/>
    <mergeCell ref="B2:C4"/>
    <mergeCell ref="B50:H50"/>
    <mergeCell ref="B28:C28"/>
    <mergeCell ref="B9:H9"/>
    <mergeCell ref="B10:B11"/>
    <mergeCell ref="B14:F14"/>
    <mergeCell ref="B16:H16"/>
    <mergeCell ref="B17:B18"/>
    <mergeCell ref="C10:C11"/>
    <mergeCell ref="C17:C18"/>
    <mergeCell ref="B35:B36"/>
    <mergeCell ref="B42:E42"/>
    <mergeCell ref="B44:H44"/>
    <mergeCell ref="B45:B46"/>
    <mergeCell ref="B47:H47"/>
    <mergeCell ref="C45:C46"/>
    <mergeCell ref="B51:H51"/>
    <mergeCell ref="B90:D90"/>
    <mergeCell ref="B88:H88"/>
    <mergeCell ref="B89:D89"/>
    <mergeCell ref="E89:F89"/>
    <mergeCell ref="B30:C30"/>
    <mergeCell ref="B31:F31"/>
    <mergeCell ref="B34:H34"/>
    <mergeCell ref="B24:C25"/>
    <mergeCell ref="D24:D25"/>
    <mergeCell ref="B26:C26"/>
    <mergeCell ref="B27:C27"/>
    <mergeCell ref="B67:H67"/>
    <mergeCell ref="B83:H83"/>
    <mergeCell ref="B85:F85"/>
    <mergeCell ref="E90:F90"/>
    <mergeCell ref="G90:H90"/>
    <mergeCell ref="G89:H89"/>
    <mergeCell ref="G104:H104"/>
    <mergeCell ref="G105:H105"/>
    <mergeCell ref="B93:D93"/>
    <mergeCell ref="B91:D91"/>
    <mergeCell ref="E91:F91"/>
    <mergeCell ref="G91:H91"/>
    <mergeCell ref="B92:D92"/>
    <mergeCell ref="E92:F92"/>
    <mergeCell ref="G92:H92"/>
    <mergeCell ref="B94:D94"/>
    <mergeCell ref="E94:F94"/>
    <mergeCell ref="G94:H94"/>
    <mergeCell ref="B95:D95"/>
    <mergeCell ref="E95:F95"/>
    <mergeCell ref="G95:H95"/>
    <mergeCell ref="G99:H99"/>
  </mergeCells>
  <phoneticPr fontId="10" type="noConversion"/>
  <conditionalFormatting sqref="F2">
    <cfRule type="containsText" dxfId="0" priority="1" operator="containsText" text="(naziv, adresa, OIB)">
      <formula>NOT(ISERROR(SEARCH("(naziv, adresa, OIB)",F2)))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Maja Zeba</cp:lastModifiedBy>
  <dcterms:created xsi:type="dcterms:W3CDTF">2025-01-23T14:31:16Z</dcterms:created>
  <dcterms:modified xsi:type="dcterms:W3CDTF">2025-01-28T11:42:14Z</dcterms:modified>
</cp:coreProperties>
</file>